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C0AF2B2A-9962-4FC8-B567-2EB1E0DF2909}" xr6:coauthVersionLast="47" xr6:coauthVersionMax="47" xr10:uidLastSave="{00000000-0000-0000-0000-000000000000}"/>
  <bookViews>
    <workbookView xWindow="3030" yWindow="3030" windowWidth="21600" windowHeight="11295" xr2:uid="{00000000-000D-0000-FFFF-FFFF00000000}"/>
  </bookViews>
  <sheets>
    <sheet name="25B03 bis- BPU LOT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3" i="1" l="1"/>
  <c r="L104" i="1"/>
  <c r="L105" i="1"/>
  <c r="L106" i="1"/>
  <c r="L107" i="1"/>
  <c r="L108" i="1"/>
  <c r="L109" i="1"/>
  <c r="L110" i="1"/>
  <c r="L111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P24" i="1"/>
  <c r="P25" i="1"/>
  <c r="P26" i="1"/>
  <c r="Q26" i="1" s="1"/>
  <c r="P27" i="1"/>
  <c r="Q27" i="1" s="1"/>
  <c r="P28" i="1"/>
  <c r="P29" i="1"/>
  <c r="P30" i="1"/>
  <c r="P31" i="1"/>
  <c r="Q31" i="1" s="1"/>
  <c r="P32" i="1"/>
  <c r="P33" i="1"/>
  <c r="P34" i="1"/>
  <c r="Q34" i="1" s="1"/>
  <c r="P35" i="1"/>
  <c r="P36" i="1"/>
  <c r="P37" i="1"/>
  <c r="P38" i="1"/>
  <c r="Q38" i="1" s="1"/>
  <c r="P39" i="1"/>
  <c r="Q39" i="1" s="1"/>
  <c r="P40" i="1"/>
  <c r="P41" i="1"/>
  <c r="P42" i="1"/>
  <c r="P43" i="1"/>
  <c r="Q43" i="1" s="1"/>
  <c r="Q20" i="1"/>
  <c r="Q21" i="1"/>
  <c r="Q22" i="1"/>
  <c r="Q24" i="1"/>
  <c r="Q25" i="1"/>
  <c r="Q28" i="1"/>
  <c r="Q29" i="1"/>
  <c r="Q32" i="1"/>
  <c r="Q33" i="1"/>
  <c r="Q36" i="1"/>
  <c r="Q37" i="1"/>
  <c r="Q40" i="1"/>
  <c r="Q41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P44" i="1"/>
  <c r="Q44" i="1" s="1"/>
  <c r="P45" i="1"/>
  <c r="P46" i="1"/>
  <c r="P47" i="1"/>
  <c r="P48" i="1"/>
  <c r="P49" i="1"/>
  <c r="P50" i="1"/>
  <c r="P51" i="1"/>
  <c r="Q51" i="1" s="1"/>
  <c r="P52" i="1"/>
  <c r="Q52" i="1" s="1"/>
  <c r="P53" i="1"/>
  <c r="P54" i="1"/>
  <c r="P55" i="1"/>
  <c r="Q55" i="1" s="1"/>
  <c r="P56" i="1"/>
  <c r="Q56" i="1" s="1"/>
  <c r="P57" i="1"/>
  <c r="P58" i="1"/>
  <c r="P59" i="1"/>
  <c r="Q59" i="1" s="1"/>
  <c r="P60" i="1"/>
  <c r="Q60" i="1" s="1"/>
  <c r="P61" i="1"/>
  <c r="P62" i="1"/>
  <c r="P63" i="1"/>
  <c r="Q63" i="1" s="1"/>
  <c r="P64" i="1"/>
  <c r="P65" i="1"/>
  <c r="P66" i="1"/>
  <c r="P67" i="1"/>
  <c r="Q67" i="1" s="1"/>
  <c r="Q45" i="1"/>
  <c r="Q46" i="1"/>
  <c r="Q47" i="1"/>
  <c r="Q48" i="1"/>
  <c r="Q49" i="1"/>
  <c r="Q50" i="1"/>
  <c r="Q53" i="1"/>
  <c r="Q54" i="1"/>
  <c r="Q57" i="1"/>
  <c r="Q58" i="1"/>
  <c r="Q61" i="1"/>
  <c r="Q62" i="1"/>
  <c r="Q64" i="1"/>
  <c r="Q65" i="1"/>
  <c r="Q66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P68" i="1"/>
  <c r="P69" i="1"/>
  <c r="P70" i="1"/>
  <c r="P71" i="1"/>
  <c r="P72" i="1"/>
  <c r="Q72" i="1" s="1"/>
  <c r="P73" i="1"/>
  <c r="P74" i="1"/>
  <c r="P75" i="1"/>
  <c r="P76" i="1"/>
  <c r="P77" i="1"/>
  <c r="P78" i="1"/>
  <c r="P79" i="1"/>
  <c r="P80" i="1"/>
  <c r="P81" i="1"/>
  <c r="Q81" i="1" s="1"/>
  <c r="P82" i="1"/>
  <c r="P83" i="1"/>
  <c r="P84" i="1"/>
  <c r="P85" i="1"/>
  <c r="P86" i="1"/>
  <c r="P87" i="1"/>
  <c r="P88" i="1"/>
  <c r="P89" i="1"/>
  <c r="Q89" i="1" s="1"/>
  <c r="P90" i="1"/>
  <c r="P91" i="1"/>
  <c r="Q68" i="1"/>
  <c r="Q69" i="1"/>
  <c r="Q70" i="1"/>
  <c r="Q71" i="1"/>
  <c r="Q73" i="1"/>
  <c r="Q74" i="1"/>
  <c r="Q75" i="1"/>
  <c r="Q76" i="1"/>
  <c r="Q77" i="1"/>
  <c r="Q78" i="1"/>
  <c r="Q79" i="1"/>
  <c r="Q80" i="1"/>
  <c r="Q82" i="1"/>
  <c r="Q83" i="1"/>
  <c r="Q84" i="1"/>
  <c r="Q85" i="1"/>
  <c r="Q86" i="1"/>
  <c r="Q87" i="1"/>
  <c r="Q88" i="1"/>
  <c r="Q90" i="1"/>
  <c r="Q91" i="1"/>
  <c r="J92" i="1"/>
  <c r="J93" i="1"/>
  <c r="J94" i="1"/>
  <c r="J95" i="1"/>
  <c r="J96" i="1"/>
  <c r="Q96" i="1" s="1"/>
  <c r="J97" i="1"/>
  <c r="J98" i="1"/>
  <c r="P92" i="1"/>
  <c r="P93" i="1"/>
  <c r="P94" i="1"/>
  <c r="P95" i="1"/>
  <c r="P96" i="1"/>
  <c r="P97" i="1"/>
  <c r="P98" i="1"/>
  <c r="J261" i="1"/>
  <c r="J262" i="1"/>
  <c r="P262" i="1"/>
  <c r="J263" i="1"/>
  <c r="J264" i="1"/>
  <c r="P264" i="1"/>
  <c r="J265" i="1"/>
  <c r="Q265" i="1" s="1"/>
  <c r="J266" i="1"/>
  <c r="J267" i="1"/>
  <c r="J268" i="1"/>
  <c r="P268" i="1"/>
  <c r="Q268" i="1" s="1"/>
  <c r="J269" i="1"/>
  <c r="J270" i="1"/>
  <c r="J271" i="1"/>
  <c r="J272" i="1"/>
  <c r="P272" i="1"/>
  <c r="J273" i="1"/>
  <c r="J274" i="1"/>
  <c r="J275" i="1"/>
  <c r="Q275" i="1" s="1"/>
  <c r="J276" i="1"/>
  <c r="P276" i="1"/>
  <c r="J277" i="1"/>
  <c r="J278" i="1"/>
  <c r="J279" i="1"/>
  <c r="J280" i="1"/>
  <c r="P280" i="1"/>
  <c r="P261" i="1"/>
  <c r="Q261" i="1" s="1"/>
  <c r="P263" i="1"/>
  <c r="Q263" i="1" s="1"/>
  <c r="P265" i="1"/>
  <c r="P266" i="1"/>
  <c r="P267" i="1"/>
  <c r="Q267" i="1" s="1"/>
  <c r="P269" i="1"/>
  <c r="Q269" i="1" s="1"/>
  <c r="P270" i="1"/>
  <c r="P271" i="1"/>
  <c r="P273" i="1"/>
  <c r="P274" i="1"/>
  <c r="Q274" i="1" s="1"/>
  <c r="P275" i="1"/>
  <c r="P277" i="1"/>
  <c r="P278" i="1"/>
  <c r="Q278" i="1" s="1"/>
  <c r="P279" i="1"/>
  <c r="Q279" i="1" s="1"/>
  <c r="Q271" i="1"/>
  <c r="Q277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P281" i="1"/>
  <c r="Q281" i="1" s="1"/>
  <c r="P282" i="1"/>
  <c r="Q282" i="1" s="1"/>
  <c r="P283" i="1"/>
  <c r="P284" i="1"/>
  <c r="P285" i="1"/>
  <c r="P286" i="1"/>
  <c r="P287" i="1"/>
  <c r="P288" i="1"/>
  <c r="P289" i="1"/>
  <c r="Q289" i="1" s="1"/>
  <c r="P290" i="1"/>
  <c r="Q290" i="1" s="1"/>
  <c r="P291" i="1"/>
  <c r="P292" i="1"/>
  <c r="P293" i="1"/>
  <c r="P294" i="1"/>
  <c r="P295" i="1"/>
  <c r="P296" i="1"/>
  <c r="P297" i="1"/>
  <c r="Q297" i="1" s="1"/>
  <c r="P298" i="1"/>
  <c r="Q298" i="1" s="1"/>
  <c r="P299" i="1"/>
  <c r="P300" i="1"/>
  <c r="Q283" i="1"/>
  <c r="Q284" i="1"/>
  <c r="Q285" i="1"/>
  <c r="Q286" i="1"/>
  <c r="Q287" i="1"/>
  <c r="Q288" i="1"/>
  <c r="Q291" i="1"/>
  <c r="Q292" i="1"/>
  <c r="Q293" i="1"/>
  <c r="Q294" i="1"/>
  <c r="Q295" i="1"/>
  <c r="Q296" i="1"/>
  <c r="Q299" i="1"/>
  <c r="Q30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P185" i="1"/>
  <c r="Q185" i="1" s="1"/>
  <c r="P186" i="1"/>
  <c r="Q186" i="1" s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Q202" i="1" s="1"/>
  <c r="P203" i="1"/>
  <c r="P204" i="1"/>
  <c r="P205" i="1"/>
  <c r="P206" i="1"/>
  <c r="P207" i="1"/>
  <c r="P208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3" i="1"/>
  <c r="Q204" i="1"/>
  <c r="Q205" i="1"/>
  <c r="Q206" i="1"/>
  <c r="Q207" i="1"/>
  <c r="Q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P209" i="1"/>
  <c r="P210" i="1"/>
  <c r="Q210" i="1" s="1"/>
  <c r="P211" i="1"/>
  <c r="P212" i="1"/>
  <c r="P213" i="1"/>
  <c r="P214" i="1"/>
  <c r="P215" i="1"/>
  <c r="P216" i="1"/>
  <c r="P217" i="1"/>
  <c r="Q217" i="1" s="1"/>
  <c r="P218" i="1"/>
  <c r="Q218" i="1" s="1"/>
  <c r="P219" i="1"/>
  <c r="P220" i="1"/>
  <c r="P221" i="1"/>
  <c r="P222" i="1"/>
  <c r="P223" i="1"/>
  <c r="P224" i="1"/>
  <c r="P225" i="1"/>
  <c r="Q225" i="1" s="1"/>
  <c r="P226" i="1"/>
  <c r="Q226" i="1" s="1"/>
  <c r="P227" i="1"/>
  <c r="P228" i="1"/>
  <c r="P229" i="1"/>
  <c r="P230" i="1"/>
  <c r="P231" i="1"/>
  <c r="P232" i="1"/>
  <c r="Q209" i="1"/>
  <c r="Q211" i="1"/>
  <c r="Q212" i="1"/>
  <c r="Q213" i="1"/>
  <c r="Q214" i="1"/>
  <c r="Q215" i="1"/>
  <c r="Q216" i="1"/>
  <c r="Q219" i="1"/>
  <c r="Q220" i="1"/>
  <c r="Q221" i="1"/>
  <c r="Q222" i="1"/>
  <c r="Q223" i="1"/>
  <c r="Q224" i="1"/>
  <c r="Q227" i="1"/>
  <c r="Q228" i="1"/>
  <c r="Q229" i="1"/>
  <c r="Q230" i="1"/>
  <c r="Q231" i="1"/>
  <c r="Q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P233" i="1"/>
  <c r="Q233" i="1" s="1"/>
  <c r="P234" i="1"/>
  <c r="P235" i="1"/>
  <c r="P236" i="1"/>
  <c r="P237" i="1"/>
  <c r="P238" i="1"/>
  <c r="P239" i="1"/>
  <c r="P240" i="1"/>
  <c r="P241" i="1"/>
  <c r="Q241" i="1" s="1"/>
  <c r="P242" i="1"/>
  <c r="Q242" i="1" s="1"/>
  <c r="P243" i="1"/>
  <c r="Q243" i="1" s="1"/>
  <c r="P244" i="1"/>
  <c r="P245" i="1"/>
  <c r="P246" i="1"/>
  <c r="Q246" i="1" s="1"/>
  <c r="P247" i="1"/>
  <c r="Q247" i="1" s="1"/>
  <c r="P248" i="1"/>
  <c r="P249" i="1"/>
  <c r="Q249" i="1" s="1"/>
  <c r="P250" i="1"/>
  <c r="Q250" i="1" s="1"/>
  <c r="P251" i="1"/>
  <c r="Q251" i="1" s="1"/>
  <c r="P252" i="1"/>
  <c r="P253" i="1"/>
  <c r="P254" i="1"/>
  <c r="P255" i="1"/>
  <c r="Q255" i="1" s="1"/>
  <c r="P256" i="1"/>
  <c r="Q234" i="1"/>
  <c r="Q235" i="1"/>
  <c r="Q236" i="1"/>
  <c r="Q237" i="1"/>
  <c r="Q238" i="1"/>
  <c r="Q240" i="1"/>
  <c r="Q244" i="1"/>
  <c r="Q245" i="1"/>
  <c r="Q248" i="1"/>
  <c r="Q252" i="1"/>
  <c r="Q253" i="1"/>
  <c r="Q254" i="1"/>
  <c r="Q256" i="1"/>
  <c r="J257" i="1"/>
  <c r="J258" i="1"/>
  <c r="J259" i="1"/>
  <c r="J260" i="1"/>
  <c r="J301" i="1"/>
  <c r="J302" i="1"/>
  <c r="Q302" i="1" s="1"/>
  <c r="J303" i="1"/>
  <c r="J304" i="1"/>
  <c r="J305" i="1"/>
  <c r="J306" i="1"/>
  <c r="J307" i="1"/>
  <c r="J308" i="1"/>
  <c r="P257" i="1"/>
  <c r="P258" i="1"/>
  <c r="Q258" i="1" s="1"/>
  <c r="P259" i="1"/>
  <c r="Q259" i="1" s="1"/>
  <c r="P260" i="1"/>
  <c r="P301" i="1"/>
  <c r="P302" i="1"/>
  <c r="P303" i="1"/>
  <c r="P304" i="1"/>
  <c r="Q304" i="1" s="1"/>
  <c r="P305" i="1"/>
  <c r="P306" i="1"/>
  <c r="Q306" i="1" s="1"/>
  <c r="P307" i="1"/>
  <c r="Q307" i="1" s="1"/>
  <c r="P308" i="1"/>
  <c r="Q308" i="1" s="1"/>
  <c r="Q257" i="1"/>
  <c r="Q260" i="1"/>
  <c r="Q301" i="1"/>
  <c r="Q305" i="1"/>
  <c r="J309" i="1"/>
  <c r="J310" i="1"/>
  <c r="J311" i="1"/>
  <c r="P309" i="1"/>
  <c r="P310" i="1"/>
  <c r="P311" i="1"/>
  <c r="J131" i="1"/>
  <c r="J132" i="1"/>
  <c r="J133" i="1"/>
  <c r="J134" i="1"/>
  <c r="P134" i="1"/>
  <c r="J135" i="1"/>
  <c r="J136" i="1"/>
  <c r="J137" i="1"/>
  <c r="P137" i="1"/>
  <c r="J138" i="1"/>
  <c r="P138" i="1"/>
  <c r="J139" i="1"/>
  <c r="J140" i="1"/>
  <c r="J141" i="1"/>
  <c r="P141" i="1"/>
  <c r="J142" i="1"/>
  <c r="P142" i="1"/>
  <c r="J143" i="1"/>
  <c r="J144" i="1"/>
  <c r="J145" i="1"/>
  <c r="P145" i="1"/>
  <c r="J146" i="1"/>
  <c r="P146" i="1"/>
  <c r="J147" i="1"/>
  <c r="J148" i="1"/>
  <c r="P131" i="1"/>
  <c r="P132" i="1"/>
  <c r="P133" i="1"/>
  <c r="P135" i="1"/>
  <c r="Q135" i="1" s="1"/>
  <c r="P136" i="1"/>
  <c r="Q136" i="1" s="1"/>
  <c r="P139" i="1"/>
  <c r="P140" i="1"/>
  <c r="Q140" i="1" s="1"/>
  <c r="P143" i="1"/>
  <c r="P144" i="1"/>
  <c r="P147" i="1"/>
  <c r="P148" i="1"/>
  <c r="Q148" i="1" s="1"/>
  <c r="J149" i="1"/>
  <c r="J150" i="1"/>
  <c r="Q150" i="1" s="1"/>
  <c r="J151" i="1"/>
  <c r="Q151" i="1" s="1"/>
  <c r="J152" i="1"/>
  <c r="J153" i="1"/>
  <c r="J154" i="1"/>
  <c r="J155" i="1"/>
  <c r="Q155" i="1" s="1"/>
  <c r="P149" i="1"/>
  <c r="Q149" i="1" s="1"/>
  <c r="P150" i="1"/>
  <c r="P151" i="1"/>
  <c r="P152" i="1"/>
  <c r="P153" i="1"/>
  <c r="Q153" i="1" s="1"/>
  <c r="P154" i="1"/>
  <c r="P155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P104" i="1"/>
  <c r="Q104" i="1" s="1"/>
  <c r="P105" i="1"/>
  <c r="Q105" i="1" s="1"/>
  <c r="P106" i="1"/>
  <c r="P107" i="1"/>
  <c r="P108" i="1"/>
  <c r="P109" i="1"/>
  <c r="P110" i="1"/>
  <c r="P111" i="1"/>
  <c r="Q111" i="1" s="1"/>
  <c r="P112" i="1"/>
  <c r="Q112" i="1" s="1"/>
  <c r="P113" i="1"/>
  <c r="Q113" i="1" s="1"/>
  <c r="P114" i="1"/>
  <c r="P115" i="1"/>
  <c r="Q106" i="1"/>
  <c r="Q107" i="1"/>
  <c r="Q108" i="1"/>
  <c r="Q109" i="1"/>
  <c r="Q110" i="1"/>
  <c r="Q114" i="1"/>
  <c r="Q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P116" i="1"/>
  <c r="P117" i="1"/>
  <c r="P118" i="1"/>
  <c r="P119" i="1"/>
  <c r="Q119" i="1" s="1"/>
  <c r="P120" i="1"/>
  <c r="Q120" i="1" s="1"/>
  <c r="P121" i="1"/>
  <c r="Q121" i="1" s="1"/>
  <c r="P122" i="1"/>
  <c r="Q122" i="1" s="1"/>
  <c r="P123" i="1"/>
  <c r="P124" i="1"/>
  <c r="P125" i="1"/>
  <c r="Q125" i="1" s="1"/>
  <c r="P126" i="1"/>
  <c r="Q126" i="1" s="1"/>
  <c r="P127" i="1"/>
  <c r="Q127" i="1" s="1"/>
  <c r="Q116" i="1"/>
  <c r="Q118" i="1"/>
  <c r="J128" i="1"/>
  <c r="J129" i="1"/>
  <c r="J130" i="1"/>
  <c r="P128" i="1"/>
  <c r="Q128" i="1" s="1"/>
  <c r="P129" i="1"/>
  <c r="P130" i="1"/>
  <c r="Q154" i="1"/>
  <c r="P19" i="1"/>
  <c r="J19" i="1"/>
  <c r="P160" i="1"/>
  <c r="J160" i="1"/>
  <c r="P103" i="1"/>
  <c r="J103" i="1"/>
  <c r="J17" i="1"/>
  <c r="P17" i="1"/>
  <c r="P18" i="1"/>
  <c r="J18" i="1"/>
  <c r="Q19" i="1"/>
  <c r="P316" i="1" s="1"/>
  <c r="Q42" i="1" l="1"/>
  <c r="Q117" i="1"/>
  <c r="Q97" i="1"/>
  <c r="Q23" i="1"/>
  <c r="Q129" i="1"/>
  <c r="Q123" i="1"/>
  <c r="Q93" i="1"/>
  <c r="Q303" i="1"/>
  <c r="Q35" i="1"/>
  <c r="Q124" i="1"/>
  <c r="Q152" i="1"/>
  <c r="Q131" i="1"/>
  <c r="Q239" i="1"/>
  <c r="Q143" i="1"/>
  <c r="Q141" i="1"/>
  <c r="Q309" i="1"/>
  <c r="Q92" i="1"/>
  <c r="Q160" i="1"/>
  <c r="Q144" i="1"/>
  <c r="Q133" i="1"/>
  <c r="Q310" i="1"/>
  <c r="Q266" i="1"/>
  <c r="Q17" i="1"/>
  <c r="Q30" i="1"/>
  <c r="Q130" i="1"/>
  <c r="Q147" i="1"/>
  <c r="Q145" i="1"/>
  <c r="Q139" i="1"/>
  <c r="Q137" i="1"/>
  <c r="Q311" i="1"/>
  <c r="Q280" i="1"/>
  <c r="Q95" i="1"/>
  <c r="Q98" i="1"/>
  <c r="Q94" i="1"/>
  <c r="Q18" i="1"/>
  <c r="Q132" i="1"/>
  <c r="Q276" i="1"/>
  <c r="Q273" i="1"/>
  <c r="Q270" i="1"/>
  <c r="Q103" i="1"/>
  <c r="Q142" i="1"/>
  <c r="Q134" i="1"/>
  <c r="Q262" i="1"/>
  <c r="Q146" i="1"/>
  <c r="Q138" i="1"/>
  <c r="Q264" i="1"/>
  <c r="Q272" i="1"/>
</calcChain>
</file>

<file path=xl/sharedStrings.xml><?xml version="1.0" encoding="utf-8"?>
<sst xmlns="http://schemas.openxmlformats.org/spreadsheetml/2006/main" count="1206" uniqueCount="761">
  <si>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</si>
  <si>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</si>
  <si>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</si>
  <si>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</si>
  <si>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</si>
  <si>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</si>
  <si>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</si>
  <si>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</si>
  <si>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</si>
  <si>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</si>
  <si>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</si>
  <si>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</si>
  <si>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</si>
  <si>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</si>
  <si>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</si>
  <si>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</si>
  <si>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</si>
  <si>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</si>
  <si>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</si>
  <si>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</si>
  <si>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</si>
  <si>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</si>
  <si>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</si>
  <si>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</si>
  <si>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</si>
  <si>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</si>
  <si>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</si>
  <si>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</si>
  <si>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1/4 à l'acte d'engagement - Bordereau des prix unitaires (BPU)</t>
  </si>
  <si>
    <t>LOT N° 4 - Matériels et équipements électriques des bâtiments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</si>
  <si>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APPAREILLAGES DES BATIMENTS</t>
    </r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</si>
  <si>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</si>
  <si>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ET OUTILLAGES SPECIFIQUES</t>
    </r>
  </si>
  <si>
    <t>Gaine électrique ICTA 3422 Turboglis noir - Diamètre 16mm</t>
  </si>
  <si>
    <t>LEGRAND</t>
  </si>
  <si>
    <t>Mètre</t>
  </si>
  <si>
    <t>Gaine électrique ICTA 3422 Turboglis noir Diamètre 20mm</t>
  </si>
  <si>
    <t>Conduit isolant IRL tulipe gris - Diamètre 16mm</t>
  </si>
  <si>
    <t>SCHNEIDER</t>
  </si>
  <si>
    <t>Conduit isolant IRL tulipe gris - Diamètre 20mm</t>
  </si>
  <si>
    <t>Conduit isolant IRL tulipe gris - Diamètre 25mm</t>
  </si>
  <si>
    <t>Goulotte 50x80mm avec couvercle 45mm</t>
  </si>
  <si>
    <t>Goulotte 50x105mm avec couvercle 45mm</t>
  </si>
  <si>
    <t>Goulotte 50x130mm avec couvercle 45mm</t>
  </si>
  <si>
    <t>Goulotte 50x145mm avec couvercle 45mm</t>
  </si>
  <si>
    <t>Embout d'extrémité pour goulotte 50x80mm</t>
  </si>
  <si>
    <t>Embout d'extrémité pour goulotte 50x105mm</t>
  </si>
  <si>
    <t>Embout d'extrémité pour goulotte 50x130mm</t>
  </si>
  <si>
    <t>Embout d'extrémité pour goulotte 50x145mm</t>
  </si>
  <si>
    <t>Angle intérieur pour goulotte 50x80mm</t>
  </si>
  <si>
    <t>Angle intérieur pour goulotte 50x105mm</t>
  </si>
  <si>
    <t>Angle intérieur pour goulotte 50x130mm</t>
  </si>
  <si>
    <t>Angle intérieur pour goulotte 50x145mm</t>
  </si>
  <si>
    <t>Angle extérieur pour goulotte 50x80mm</t>
  </si>
  <si>
    <t>Angle extérieur pour goulotte 50x105mm</t>
  </si>
  <si>
    <t>Angle extérieur pour goulotte 50x130mm</t>
  </si>
  <si>
    <t>Angle extérieur pour goulotte 50x145mm</t>
  </si>
  <si>
    <t>Angle plat pour goulotte 50x80mm</t>
  </si>
  <si>
    <t>Angle plat pour goulotte 50x105mm</t>
  </si>
  <si>
    <t>Angle plat pour goulotte 50x130mm</t>
  </si>
  <si>
    <t>Angle plat pour goulotte 50x145mm</t>
  </si>
  <si>
    <t>Eclisse de jonction pour goulotte 50mm</t>
  </si>
  <si>
    <t>Joint de couvercle pour goulotte 50mm</t>
  </si>
  <si>
    <t>Dérivation d'angle intérieur pour goulotte 50mm</t>
  </si>
  <si>
    <t>Borne WAGO 3 trous</t>
  </si>
  <si>
    <t>WAGO</t>
  </si>
  <si>
    <t>Borne WAGO 5 trous</t>
  </si>
  <si>
    <t>Presse-étoupe plastique - Diamètre 13mm</t>
  </si>
  <si>
    <t>BIZLINE</t>
  </si>
  <si>
    <t>Presse-étoupe plastique - Diamètre 20mm</t>
  </si>
  <si>
    <t>Presse-étoupe plastique - Diamètre 25mm</t>
  </si>
  <si>
    <t>Presse-étoupe plastique - Diamètre 32mm</t>
  </si>
  <si>
    <t>Ruban d'isolation adhésif 15mm - Noir</t>
  </si>
  <si>
    <t>3M</t>
  </si>
  <si>
    <t>Ruban d'isolation adhésif 15mm - Rouge</t>
  </si>
  <si>
    <t>Ruban d'isolation adhésif 15mm - Bleu</t>
  </si>
  <si>
    <t>Ruban d'isolation adhésif 15mm - Vert/Jaune</t>
  </si>
  <si>
    <t>Collier Colring (rilsan) 2,4x180mm</t>
  </si>
  <si>
    <t>Collier Colring (rilsan) 3,5x280mm</t>
  </si>
  <si>
    <t>Collier Colring (rilsan) 4,6x180mm</t>
  </si>
  <si>
    <t>Collier Colson 9x185mm</t>
  </si>
  <si>
    <t>Collier Colson 9x265mm</t>
  </si>
  <si>
    <t>Collier Colson 9x355mm</t>
  </si>
  <si>
    <t>Pince pour colliers Colring (rilsan) largeur 4,6mm max</t>
  </si>
  <si>
    <t>Pince pour colliers Colson largeur 9mm</t>
  </si>
  <si>
    <t>Pince coupante diagonale isolée 1000V</t>
  </si>
  <si>
    <t>Pince a dénuder isolée 1000V pour câbles diamètre 5-10mm</t>
  </si>
  <si>
    <t>Dénude-câbles avec lame - Diamètre 8-13mm</t>
  </si>
  <si>
    <t>Tournevis isolé 1000V pour vis à empreinte (pozidriv) 3,0x60mm</t>
  </si>
  <si>
    <t>N/C</t>
  </si>
  <si>
    <t>Tournevis isolé 1000V pour vis à empreinte (pozidriv) 4,5x80mm</t>
  </si>
  <si>
    <t>Tournevis isolé 1000V double empreinte PZ1/Plat 80mm</t>
  </si>
  <si>
    <t>Tournevis isolé 1000V double empreinte PZ2/Plat 100mm</t>
  </si>
  <si>
    <t>Alimentation 12V DC - temporisation réglable</t>
  </si>
  <si>
    <t>Alimentation 12V régulée – secourue</t>
  </si>
  <si>
    <t>Alimentation 24V 1A</t>
  </si>
  <si>
    <t>Alimentation 8/12/24V</t>
  </si>
  <si>
    <t xml:space="preserve">Alimentation mono redressée filtrée entrée 230V~ sortie 12V= - 15 W - 1,3A </t>
  </si>
  <si>
    <t>Compteur d'énergie Acti9 iEM tri - 63A</t>
  </si>
  <si>
    <t>Compteur d'énergie tri Acti9 iEM - 63A - Modbus</t>
  </si>
  <si>
    <t>Compteur éco de consommation pour mesure des énergies + 3 tores</t>
  </si>
  <si>
    <t>Compteur Modulaire tétra 80 A simple tarif CE</t>
  </si>
  <si>
    <t xml:space="preserve">Compteur triphasé EMDX³ non MID racc direct 63A sortie impulsions </t>
  </si>
  <si>
    <t>Connecteur LANmark-6A EVO Catégorie 6A blindé pour conducteurs monobrins</t>
  </si>
  <si>
    <t>Connecteur LANmark-6A EVO Catégorie 6A blindé pour conducteurs multibrins</t>
  </si>
  <si>
    <t>Connecteur RJ45 blindé Cat6A STP</t>
  </si>
  <si>
    <t>Contacteur Acti9 - iCT 25A 2P NO 230-240V</t>
  </si>
  <si>
    <t>Contacteur Acti9 iDT40 CT 40A 3P+N 4NO 230/240VAC</t>
  </si>
  <si>
    <t>Contacteur de puissance bobine 230V~ - 2P 250V~ - 25A - contact 2F</t>
  </si>
  <si>
    <t xml:space="preserve">Contacteur de puissance bobine 230V~ - 4P 250V~ - 40A - contact 4F </t>
  </si>
  <si>
    <t>Disjoncteur diff Acti9 iDD40T - 1P+N C 16A 6kA 30mA type A SI</t>
  </si>
  <si>
    <t>Disjoncteur diff Acti9 iDD40T - 1P+N C 16A 6kA 30mA type AC</t>
  </si>
  <si>
    <t>Disjoncteur diff Acti9 iDD40T - 1P+N C 20A 6kA 30mA type A SI</t>
  </si>
  <si>
    <t>Disjoncteur diff Acti9 iDD40T - 1P+N C 20A 6kA 30mA type AC</t>
  </si>
  <si>
    <t>Disjoncteur diff monobloc DX³6000 10kA auto/vis U+N 230V~ - 10A - typeAC 30mA</t>
  </si>
  <si>
    <t>Disjoncteur diff monobloc DX³6000 10kA auto/vis U+N 230V~ - 16A - typeAC 30mA</t>
  </si>
  <si>
    <t>Disjoncteur diff monobloc DX³6000 10kA auto/vis U+N 230V~ - 16A - typeF 30mA</t>
  </si>
  <si>
    <t>Disjoncteur diff monobloc DX³6000 10kA auto/vis U+N 230V~ - 20A - typeAC 30mA</t>
  </si>
  <si>
    <t>Disjoncteur diff monobloc DX³6000 10kA auto/vis U+N 230V~ - 20A - typeF 30mA</t>
  </si>
  <si>
    <t>Disjoncteur diff monobloc DX³6000 10kA auto/vis U+N 230V~ - 32A - typeAC 30mA</t>
  </si>
  <si>
    <t>Disjoncteur DX³6000 10kA auto/vis U+N - 230V~ - 10A - courbe C</t>
  </si>
  <si>
    <t>Disjoncteur DX³6000 10kA auto/vis U+N - 230V~ - 16A - courbe C</t>
  </si>
  <si>
    <t>Disjoncteur DX³6000 10kA auto/vis U+N - 230V~ - 20A - courbe C</t>
  </si>
  <si>
    <t>Disjoncteur DX³6000 10kA auto/vis U+N - 230V~ - 32A - courbe C</t>
  </si>
  <si>
    <t>Disjoncteur modulaire Acti9 iDT40N - 1P+N C 10A 6kA/10kA</t>
  </si>
  <si>
    <t>Disjoncteur modulaire Acti9 iDT40N - 1P+N C 16A 6kA/10kA</t>
  </si>
  <si>
    <t>Disjoncteur modulaire Acti9 iDT40N - 1P+N C 20A 6kA/10kA</t>
  </si>
  <si>
    <t>Disjoncteur modulaire Acti9 iDT40N - 1P+N C 32A 6kA/10kA</t>
  </si>
  <si>
    <t xml:space="preserve">Interrupteur crépusculaire modulaire - sortie 16A 250V~ avec cellule photoélectrique </t>
  </si>
  <si>
    <t xml:space="preserve">Interrupteur différentiel - arrivée haute et départ bas à vis - 4P 400V~ 63A typeAC 300mA </t>
  </si>
  <si>
    <t>Interrupteur différentiel - départ haut automatique - 2P 230V~ 40A typeAC 30mA</t>
  </si>
  <si>
    <t xml:space="preserve">Interrupteur différentiel - départ haut automatique - 2P 230V~ 63A typeAC 30mA </t>
  </si>
  <si>
    <t xml:space="preserve">Interrupteur différentiel - haute et départ bas à vis - 4P 400V~ 40A typeAC 300mA </t>
  </si>
  <si>
    <t xml:space="preserve">Interrupteur différentiel -départ haut automatique - 2P 230V~ 40A typeF 30mA </t>
  </si>
  <si>
    <t>Interrupteur horaire digital modulaire journalière ou hebdo - 2 sorties 16A 250V~</t>
  </si>
  <si>
    <t>Interrupteur horaire modulaire journalier et hebdo 230V~ 1 sortie 16A</t>
  </si>
  <si>
    <t>Minuterie modulaire</t>
  </si>
  <si>
    <t>Télérupteur CX³ 1P 16A contact 1F - commande 230V~</t>
  </si>
  <si>
    <t xml:space="preserve">Télérupteur CX³ 2P 16A contact 2F - commande 230V~ </t>
  </si>
  <si>
    <t>Face avant 45x45 inclinée 1 ports Snap-in</t>
  </si>
  <si>
    <t>Boîte Batibox maçonnerie - 1 poste prof 40mm</t>
  </si>
  <si>
    <t>Boîte Batibox maçonnerie - 2 postes prof 40mm</t>
  </si>
  <si>
    <t>Boîte Batibox multimatériaux - 1 poste prof 40mm</t>
  </si>
  <si>
    <t>Boîte Batibox multimatériaux - 2 postes prof 40mm</t>
  </si>
  <si>
    <t>Boîte Batibox plaque de plâtre - 1 poste prof 40mm</t>
  </si>
  <si>
    <t>Boîte Batibox plaque de plâtre - 2 postes prof 40mm</t>
  </si>
  <si>
    <t>Boîte Batibox plaque de plâtre - 3 postes prof 40mm</t>
  </si>
  <si>
    <t>Boîte de dérivation carrée Plexo dimensions 105x105x55mm</t>
  </si>
  <si>
    <t>Boîte de dérivation carrée Plexo dimensions 130x130x74mm</t>
  </si>
  <si>
    <t>Boîte de dérivation carrée Plexo dimensions 80x80x45mm</t>
  </si>
  <si>
    <t>Boîte de dérivation ronde Plexo Diamètre 70mm hauteur 45mm</t>
  </si>
  <si>
    <t>Poussoir Cubyko 1F à voyant témoin saillie Gris IP55</t>
  </si>
  <si>
    <t>Poussoir double dooxie 6A 250V~ finition blanc</t>
  </si>
  <si>
    <t>Poussoir lumineux (voyant fourni) Plexo complet apparent - Gris</t>
  </si>
  <si>
    <t>Poussoir Mosaic Easy-Led 6A 1 module - blanc</t>
  </si>
  <si>
    <t>Poussoir Mosaic Easy-Led 6A 2 modules - blanc</t>
  </si>
  <si>
    <t>Poussoir Neptune - 6A - Blanc</t>
  </si>
  <si>
    <t>Poussoir O/F lumineux ALREA avec cadre saillie - blanc polaire</t>
  </si>
  <si>
    <t>Poussoir Plexo apparent - Gris</t>
  </si>
  <si>
    <t>Poussoir saillie Profil Eco - Blanc</t>
  </si>
  <si>
    <t>Poussoir simple dooxie 6A 250V~ finition blanc</t>
  </si>
  <si>
    <t>Poussoir lumineux Mureva Styl - saillie - IP55 - gris</t>
  </si>
  <si>
    <t>Interrupteur ALREA cadre saillie - blanc polaire</t>
  </si>
  <si>
    <t xml:space="preserve">Interrupteur ou va-et-vient dooxie 10AX finition blanc </t>
  </si>
  <si>
    <t>Interrupteur ou va-et-vient lumineux Plexo complet apparent - Gris</t>
  </si>
  <si>
    <t>Interrupteur ou va-et-vient Neptune - 10A - Blanc</t>
  </si>
  <si>
    <t>Interrupteur ou va-et-vient Plexo complet apparent - Gris</t>
  </si>
  <si>
    <t>Interrupteur ou va-et-vient saillie Profil Eco - Blanc</t>
  </si>
  <si>
    <t>Interrupteur va-et-vient Cubyko saillie Gris IP55</t>
  </si>
  <si>
    <t>Interrupteur va-et-vient Mureva Styl - saillie - IP55- gris</t>
  </si>
  <si>
    <t>Interrupteur va-et-vient ALREA avec cadre saillie - blanc polaire</t>
  </si>
  <si>
    <t>Double interrupteur ou va-et-vient dooxie 10AX finition blanc</t>
  </si>
  <si>
    <t>Double interrupteur ou va-et-vient saillie Profil Eco - Blanc</t>
  </si>
  <si>
    <t>Detecteur de mouvement ext 140°</t>
  </si>
  <si>
    <t>Detecteur de mouvement ext 180°</t>
  </si>
  <si>
    <t>Détecteur de mouvement plafond</t>
  </si>
  <si>
    <t>Détecteur de presence plafond spécial couloir</t>
  </si>
  <si>
    <t>Cadre saillie 1 poste dooxie finition blanc</t>
  </si>
  <si>
    <t>Cadre saillie 2 postes dooxie finition blanc</t>
  </si>
  <si>
    <t>Support à griffes Mosaic 2 M</t>
  </si>
  <si>
    <t>Support à vis Mosai 6 à 8 M</t>
  </si>
  <si>
    <t>Support à vis Mosaic 2 M</t>
  </si>
  <si>
    <t>Support à vis Mosaic 4 M</t>
  </si>
  <si>
    <t>Support Mosaic 2 mod CV 65</t>
  </si>
  <si>
    <t>Support Mosaic 2 mod CV 85</t>
  </si>
  <si>
    <t>Support Mosaic 4 mod CV 65</t>
  </si>
  <si>
    <t>Support Mosaic 4 mod CV 85</t>
  </si>
  <si>
    <t>Support Mosaic 6 mod CV 65</t>
  </si>
  <si>
    <t>Support Mosaic 6 mod CV 85</t>
  </si>
  <si>
    <t>Support Mosaic 8 mod CV 65</t>
  </si>
  <si>
    <t>Support Mosaic 8 mod CV 85</t>
  </si>
  <si>
    <t>Plaque de finition horizontale Mosaic pour 2x2 modules blanc</t>
  </si>
  <si>
    <t>Plaque de finition horizontale Mosaic pour 3x2 modules blanc</t>
  </si>
  <si>
    <t>Plaque de finition Mosaic pour 2 modules blanc</t>
  </si>
  <si>
    <t>Prise de courant 2P+T Cubyko saillie Gris IP55</t>
  </si>
  <si>
    <t>Prise de courant Mureva Styl 2P+T - saillie - IP55 - gris</t>
  </si>
  <si>
    <t>Prise de courant 2P+T à puits dooxie 16A finition blanc</t>
  </si>
  <si>
    <t>Prise de courant 2P+T Surface detrompage Mosaic Link racc lat 2 M - blanc</t>
  </si>
  <si>
    <t>Prise de courant 2P+T Surface Mosaic Link racct latéral 2 M - blanc</t>
  </si>
  <si>
    <t>Prise de courant ALREA 2P+T complet - blanc polaire</t>
  </si>
  <si>
    <t>Prise de courant avec terre Neptune - Blanc</t>
  </si>
  <si>
    <t>Prise de courant avec terre saillie Profil Eco - Blanc</t>
  </si>
  <si>
    <t>Prise de courant et volet de protection IP55 Plexo complet app - Gris</t>
  </si>
  <si>
    <t>Prise de courant Surface Mosaic 2 modules - blanc</t>
  </si>
  <si>
    <t>Prise sol simple 2P+T surface 16a platine carrée - inox brossé</t>
  </si>
  <si>
    <t>Prise sol simple 2P+T Surface 16A platine ronde - inox brossé</t>
  </si>
  <si>
    <t>Double prise de courant 2P+T Surface detrompage Mosaic Link racc lat 4 M - blanc</t>
  </si>
  <si>
    <t>Double prise de courant 2P+T Surface Mosaic Link racc latéral 4 M - blanc</t>
  </si>
  <si>
    <t>Double prise de courant avec terre Plexo app horizontal - Gris</t>
  </si>
  <si>
    <t>Double prise de courant horiz 2P+T saillie Profil Eco - Blanc</t>
  </si>
  <si>
    <t>Double prise de courant Surface Mosaic Link à 45° précâblée - blanc</t>
  </si>
  <si>
    <t>Triple Prise de courant 2P+T Surface detrompage Mosaic Link racct lat 6 M - blanc</t>
  </si>
  <si>
    <t>Triple Prise de courant 2P+T Surface Mosaic Link racct latéral 6 M - blanc</t>
  </si>
  <si>
    <t>Triple Prise de courant Surface Mosaic Link inclinée à 45° précâblée - blanc</t>
  </si>
  <si>
    <t>Quadruple Prise de courant 2P+T Surface detrompage Mosaic Link racc lat 8 M - blanc</t>
  </si>
  <si>
    <t>Quadruple Prise de courant 2P+T Surface Mosaic Link racc latéral 8 M - blanc</t>
  </si>
  <si>
    <t>Prise RJ45 FTP 45x45 Cat6</t>
  </si>
  <si>
    <t>Prise RJ45 Mosaic catégorie6 F/UTP 1 module - blanc</t>
  </si>
  <si>
    <t>Prise RJ45 Mosaic catégorie6 F/UTP 2 modules - blanc</t>
  </si>
  <si>
    <t xml:space="preserve">Prise RJ45 blindée cat6 STP dooxie finition blanc </t>
  </si>
  <si>
    <t>Prise HDMI Type-A version 2.0 préconnect Mosaic 2 M - blanc</t>
  </si>
  <si>
    <t>Bloc multiprise inter à voyant et 4x2P+T 16A 230V rotatif</t>
  </si>
  <si>
    <t>Bloc multiprise inter à voyant et 5x2P+T 16A 230V rotatif</t>
  </si>
  <si>
    <t>Rallonge multiprise 4x2P+T 16A 230V rotatif et cordon 1,5m</t>
  </si>
  <si>
    <t>Rallonge multiprise 4x2P+T 16A 230V rotatif et cordon 3m</t>
  </si>
  <si>
    <t>Rallonge multiprise 5x2P+T 16A 230V rotatif et cordon 1,5m</t>
  </si>
  <si>
    <t>Rallonge multiprise 5x2P+T 16A 230V rotatif et cordon 3m</t>
  </si>
  <si>
    <t>BAES ambiance saillie LED 400lm IP43 IK07 SATI</t>
  </si>
  <si>
    <t>BAES ambiance ULTRALED 400</t>
  </si>
  <si>
    <t>BAES étanche ULTRALED 45 DBR ES</t>
  </si>
  <si>
    <t xml:space="preserve">BAES saillie LED 45lm 1h IP43 IK07 SATI </t>
  </si>
  <si>
    <t>BAES saillie LED 45lm 1h IP66 IK10 SATI</t>
  </si>
  <si>
    <t>BAES ULTRALED 45 DBR</t>
  </si>
  <si>
    <t>BAES UNILED 2-45</t>
  </si>
  <si>
    <t>Fiche borne à vis 2P+T 16A IK08 IP44 à sortie droite</t>
  </si>
  <si>
    <t>Fiches 2P+T - 16 A - à orientation du câble</t>
  </si>
  <si>
    <t>Fiches 2P+T - 16 A - extraction facilitée</t>
  </si>
  <si>
    <t>Fiches et prolongateurs 2P+T - 16 A</t>
  </si>
  <si>
    <t>Fiches et prolongateurs à anneaux - 2P+T - 16 A</t>
  </si>
  <si>
    <t>Gâche symétrique émission 1 temps 12 V AC/DC</t>
  </si>
  <si>
    <t>Gâche symétrique émission 1 temps 24 V DC (ouverture longue durée)</t>
  </si>
  <si>
    <t>Gâche symétrique rupture 1 temps 12 V DC</t>
  </si>
  <si>
    <t>Gâche symétrique rupture 1 temps 24 V DC</t>
  </si>
  <si>
    <t>Prolongateur borne à vis 2P+T 16A IK08 IP44 à sortie droite</t>
  </si>
  <si>
    <t>CDVI ARD12T</t>
  </si>
  <si>
    <t>CDVI BS60</t>
  </si>
  <si>
    <t>CDVI ARD24</t>
  </si>
  <si>
    <t>CDVI ARDU</t>
  </si>
  <si>
    <t>LEGRAND 4 131 05</t>
  </si>
  <si>
    <t>SCHNEIDER A9MEM3100</t>
  </si>
  <si>
    <t>SCHNEIDER A9MEM3150</t>
  </si>
  <si>
    <t>LEGRAND 0 927 04</t>
  </si>
  <si>
    <t>POLIER MTR80L</t>
  </si>
  <si>
    <t>LEGRAND 4 120 90</t>
  </si>
  <si>
    <t>NEXANS N420.66A</t>
  </si>
  <si>
    <t>NEXANS N420.67A</t>
  </si>
  <si>
    <t>POUYET CORNING 981781</t>
  </si>
  <si>
    <t xml:space="preserve"> SCHNEIDER A9C24732</t>
  </si>
  <si>
    <t>SCHNEIDER A9C24740</t>
  </si>
  <si>
    <t>SCHNEIDER A9DA2616</t>
  </si>
  <si>
    <t>SCHNEIDER A9DB2620</t>
  </si>
  <si>
    <t>SCHNEIDER A9DA2620</t>
  </si>
  <si>
    <t>LEGRAND 4 125 44</t>
  </si>
  <si>
    <t>LEGRAND 4 125 53</t>
  </si>
  <si>
    <t>LEGRAND 4 108 00</t>
  </si>
  <si>
    <t>LEGRAND 4 108 01</t>
  </si>
  <si>
    <t>LEGRAND 4 108 71</t>
  </si>
  <si>
    <t>LEGRAND 4 108 02</t>
  </si>
  <si>
    <t>LEGRAND 4 108 72</t>
  </si>
  <si>
    <t>LEGRAND 4 108 04</t>
  </si>
  <si>
    <t>LEGRAND 4 077 12</t>
  </si>
  <si>
    <t>LEGRAND 4 077 14</t>
  </si>
  <si>
    <t>LEGRAND 4 077 15</t>
  </si>
  <si>
    <t>LEGRAND 4 077 17</t>
  </si>
  <si>
    <t>SCHNEIDER A9P24610</t>
  </si>
  <si>
    <t>SCHNEIDER A9P24616</t>
  </si>
  <si>
    <t>SCHNEIDER A9P24620</t>
  </si>
  <si>
    <t>SCHNEIDER A9P24632</t>
  </si>
  <si>
    <t>LEGRAND 4 126 23</t>
  </si>
  <si>
    <t>LEGRAND 4 116 66</t>
  </si>
  <si>
    <t>LEGRAND 4 116 32</t>
  </si>
  <si>
    <t>LEGRAND 4 116 50</t>
  </si>
  <si>
    <t>LEGRAND 4 116 65</t>
  </si>
  <si>
    <t>LEGRAND 4 116 44</t>
  </si>
  <si>
    <t>LEGRAND 4 126 41</t>
  </si>
  <si>
    <t>LEGRAND 4 126 81</t>
  </si>
  <si>
    <t>LEGRAND 4 126 02</t>
  </si>
  <si>
    <t>LEGRAND 4 124 08</t>
  </si>
  <si>
    <t>LEGRAND 4 124 12</t>
  </si>
  <si>
    <t>NEXANS N423.520</t>
  </si>
  <si>
    <t>LEGRAND 0 905 31</t>
  </si>
  <si>
    <t>LEGRAND 0 905 32</t>
  </si>
  <si>
    <t>LEGRAND 0 905 01</t>
  </si>
  <si>
    <t>LEGRAND 0 905 02</t>
  </si>
  <si>
    <t>LEGRAND 0 905 41</t>
  </si>
  <si>
    <t>LEGRAND 0 905 42</t>
  </si>
  <si>
    <t>LEGRAND 0 905 43</t>
  </si>
  <si>
    <t>LEGRAND 0 920 22</t>
  </si>
  <si>
    <t>LEGRAND 0 920 32</t>
  </si>
  <si>
    <t>LEGRAND 0 920 12</t>
  </si>
  <si>
    <t>LEGRAND 0 920 02</t>
  </si>
  <si>
    <t>LEGRAND 0 994 10</t>
  </si>
  <si>
    <t>LEGRAND 0 994 11</t>
  </si>
  <si>
    <t>LEGRAND 0 913 23</t>
  </si>
  <si>
    <t>LEGRAND 0 952 05</t>
  </si>
  <si>
    <t>LEGRAND 0 952 04</t>
  </si>
  <si>
    <t>HAGER WNC023</t>
  </si>
  <si>
    <t>LEGRAND 0 699 07</t>
  </si>
  <si>
    <t>LEGRAND 0 699 06</t>
  </si>
  <si>
    <t>LEGRAND 0 699 03</t>
  </si>
  <si>
    <t>LEGRAND 0 699 01</t>
  </si>
  <si>
    <t>SCHNEIDER ALB62052P</t>
  </si>
  <si>
    <t>SCHNEIDER MUR35028</t>
  </si>
  <si>
    <t>SCHNEIDER ALB62050P</t>
  </si>
  <si>
    <t>LEGRAND 0 952 00</t>
  </si>
  <si>
    <t>LEGRAND 0 913 20</t>
  </si>
  <si>
    <t>HAGER WNC100</t>
  </si>
  <si>
    <t>SCHNEIDER MUR35021</t>
  </si>
  <si>
    <t>SCHNEIDER ALB62051P</t>
  </si>
  <si>
    <t>LEGRAND 0 952 01</t>
  </si>
  <si>
    <t>LUXOMAT LC-Click-N 140</t>
  </si>
  <si>
    <t>LUXOMAT LC-Mini 180</t>
  </si>
  <si>
    <t>LUXOMAT PD2-M-1C</t>
  </si>
  <si>
    <t>LUXOMAT PD4M-1C-C</t>
  </si>
  <si>
    <t>LEGRAND 0 952 92</t>
  </si>
  <si>
    <t>LEGRAND 0 952 93</t>
  </si>
  <si>
    <t>LEGRAND 0 802 61</t>
  </si>
  <si>
    <t>LEGRAND 0 802 53</t>
  </si>
  <si>
    <t>LEGRAND 0 802 51</t>
  </si>
  <si>
    <t>LEGRAND 0 802 52</t>
  </si>
  <si>
    <t>LEGRAND 078804L</t>
  </si>
  <si>
    <t>LEGRAND 078806L</t>
  </si>
  <si>
    <t>LEGRAND 078802L</t>
  </si>
  <si>
    <t>LEGRAND 0 10952</t>
  </si>
  <si>
    <t>LEGRAND 0 10992</t>
  </si>
  <si>
    <t>LEGRAND 0 10954</t>
  </si>
  <si>
    <t>LEGRAND 0 10994</t>
  </si>
  <si>
    <t>LEGRAND 0 10956</t>
  </si>
  <si>
    <t>LEGRAND 0 10996</t>
  </si>
  <si>
    <t>LEGRAND 0 10958</t>
  </si>
  <si>
    <t>LEGRAND 0 10998</t>
  </si>
  <si>
    <t>HAGER WNC001</t>
  </si>
  <si>
    <t>SCHNEIDER MUR35031</t>
  </si>
  <si>
    <t>SCHNEIDER ALB62272P</t>
  </si>
  <si>
    <t>POUYET CORNING 982042</t>
  </si>
  <si>
    <t>LEGRAND 077170L</t>
  </si>
  <si>
    <t>LEGRAND 077145L</t>
  </si>
  <si>
    <t>LEGRAND 0 952 16</t>
  </si>
  <si>
    <t>LEGRAND 0 913 30</t>
  </si>
  <si>
    <t>LEGRAND 0 996 24</t>
  </si>
  <si>
    <t>LEGRAND 089760</t>
  </si>
  <si>
    <t>LEGRAND 089770</t>
  </si>
  <si>
    <t>LEGRAND 0 996 21</t>
  </si>
  <si>
    <t>LEGRAND 0 996 22</t>
  </si>
  <si>
    <t>LEGRAND 0 699 10</t>
  </si>
  <si>
    <t>LEGRAND 077152L</t>
  </si>
  <si>
    <t>LEGRAND 077142L</t>
  </si>
  <si>
    <t>LEGRAND 0 699 12</t>
  </si>
  <si>
    <t>LEGRAND 077153L</t>
  </si>
  <si>
    <t>LEGRAND 077143L</t>
  </si>
  <si>
    <t>LEGRAND 077174L</t>
  </si>
  <si>
    <t>LEGRAND 077144L</t>
  </si>
  <si>
    <t>LEGRAND 0 996 45</t>
  </si>
  <si>
    <t>LEGRAND 0 996 46</t>
  </si>
  <si>
    <t>LEGRAND 0 952 25</t>
  </si>
  <si>
    <t>LEGRAND 078979L</t>
  </si>
  <si>
    <t>LEGRAND 0 500 77</t>
  </si>
  <si>
    <t>LEGRAND 0 500 81</t>
  </si>
  <si>
    <t>LEGRAND 0 500 75</t>
  </si>
  <si>
    <t>LEGRAND 0 500 76</t>
  </si>
  <si>
    <t>LEGRAND 0 500 79</t>
  </si>
  <si>
    <t>LEGRAND 0 500 80</t>
  </si>
  <si>
    <t>LEGRAND 0 625 65</t>
  </si>
  <si>
    <t>LEGRAND 0 625 25</t>
  </si>
  <si>
    <t>LEGRAND 0 625 26</t>
  </si>
  <si>
    <t>LEGRAND 0 504 45</t>
  </si>
  <si>
    <t>LEGRAND 0 501 72</t>
  </si>
  <si>
    <t>LEGRAND 0 501 75</t>
  </si>
  <si>
    <t>LEGRAND 0 504 15</t>
  </si>
  <si>
    <t>LEGRAND 0 504 20</t>
  </si>
  <si>
    <t>LEGRAND 0 504 21</t>
  </si>
  <si>
    <t>LEGRAND 0 504 46</t>
  </si>
  <si>
    <t>CDVI SR12</t>
  </si>
  <si>
    <t>CDVI SR24CC</t>
  </si>
  <si>
    <t>CDVI SIR12</t>
  </si>
  <si>
    <t>CDVI SIR24</t>
  </si>
  <si>
    <t>EATON LUMINOX LUM16043</t>
  </si>
  <si>
    <t>EATON LUMINOX LUM16015</t>
  </si>
  <si>
    <t>EATON LUMINOX LUM16035</t>
  </si>
  <si>
    <t>EATON LUMINOX LUM16179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</si>
  <si>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FILS ET CABLES</t>
    </r>
  </si>
  <si>
    <t>Fil souple (bleu, rouge, vert/jaune, …) H07VK - 0,5mm²</t>
  </si>
  <si>
    <t>Fil souple (bleu, rouge, vert/jaune, …) H07VK - 1mm²</t>
  </si>
  <si>
    <t>Fil souple (bleu, rouge, vert/jaune, …) H07VK - 1,5mm²</t>
  </si>
  <si>
    <t>Fil souple (bleu, rouge, vert/jaune, …) H07VK - 2,5mm²</t>
  </si>
  <si>
    <t>Fil souple (bleu, rouge, vert/jaune, …) H07VK - 6mm²</t>
  </si>
  <si>
    <t>Fil souple (bleu, rouge, vert/jaune, …) H07VK - 10mm²</t>
  </si>
  <si>
    <t>Fil souple (bleu, rouge, vert/jaune, …) H07VK - 16mm²</t>
  </si>
  <si>
    <t>Fil souple (bleu, rouge, vert/jaune, …) H07VK - 25mm²</t>
  </si>
  <si>
    <t>Fil rigide (bleu, rouge, vert/jaune, …) H07VU - 1,5mm²</t>
  </si>
  <si>
    <t>Fil rigide (bleu, rouge, vert/jaune, …) H07VU - 2,5mm²</t>
  </si>
  <si>
    <t>Fil rigide (bleu, rouge, vert/jaune, …) H07VR - 6mm²</t>
  </si>
  <si>
    <t>Fil rigide (bleu, rouge, vert/jaune, …) H07VR - 10mm²</t>
  </si>
  <si>
    <t>Fil rigide (bleu, rouge, vert/jaune, …) H07VR - 16mm²</t>
  </si>
  <si>
    <t>Fil rigide (bleu, rouge, vert/jaune, …) H07VR - 25mm²</t>
  </si>
  <si>
    <t>Câble souple blanc H05VVF 2X-0,75mm²</t>
  </si>
  <si>
    <t>Câble souple blanc H05VVF 2X-1,5mm²</t>
  </si>
  <si>
    <t>Câble souple blanc H05VVF 3G-0,75mm²</t>
  </si>
  <si>
    <t>Câble souple blanc H05VVF 3G-1mm²</t>
  </si>
  <si>
    <t>Câble souple blanc H05VVF 3G-1,5mm²</t>
  </si>
  <si>
    <t>Câble souple blanc H05VVF 2X-1mm²</t>
  </si>
  <si>
    <t>Câble souple blanc H05VVF 3G-2,5mm²</t>
  </si>
  <si>
    <t>Câble souple blanc H05VVF 4G-1,5mm²</t>
  </si>
  <si>
    <t>Câble souple blanc H05VVF 5G-1,5mm²</t>
  </si>
  <si>
    <t>Câble souple H07RNF 3G-1,5mm²</t>
  </si>
  <si>
    <t>Câble souple H07RNF 3G-2,5mm²</t>
  </si>
  <si>
    <t>Câble souple H07RNF 3G-6mm²</t>
  </si>
  <si>
    <t>Câble souple H07RNF 4G-1,5mm²</t>
  </si>
  <si>
    <t>Câble souple H07RNF 4G-2,5mm²</t>
  </si>
  <si>
    <t>Câble souple H07RNF 5G-2,5mm²</t>
  </si>
  <si>
    <t>Câble souple H07RNF 5G-6mm²</t>
  </si>
  <si>
    <t>Câble souple H07RNF 5G-16mm²</t>
  </si>
  <si>
    <t>Câble souple H05RNF 2X-1,5mm²</t>
  </si>
  <si>
    <t>Câble souple H05RNF 2X-2,5mm²</t>
  </si>
  <si>
    <t>Câble souple H05RNF 3G-1mm²</t>
  </si>
  <si>
    <t>Câble souple H05RNF 3G-1,5mm²</t>
  </si>
  <si>
    <t>Câble souple H05RNF 3G-2,5mm²</t>
  </si>
  <si>
    <t>Câble rigide U1000 R02V 2X-1,5mm²</t>
  </si>
  <si>
    <t>Câble rigide U1000 R02V 2X-16mm²</t>
  </si>
  <si>
    <t>Câble rigide U1000 R02V 3G-1,5mm²</t>
  </si>
  <si>
    <t>Câble rigide U1000 R02V 3G-2,5mm²</t>
  </si>
  <si>
    <t>Câble rigide U1000 R02V 3G-6mm²</t>
  </si>
  <si>
    <t>Câble rigide U1000 R02V 3G-10mm²</t>
  </si>
  <si>
    <t>Câble rigide U1000 R02V 3G-25mm²</t>
  </si>
  <si>
    <t>Câble rigide U1000 R02V 4G-1,5mm²</t>
  </si>
  <si>
    <t>Câble rigide U1000 R02V 4G-2,5mm²</t>
  </si>
  <si>
    <t>Câble rigide U1000 R02V 4G-6mm²</t>
  </si>
  <si>
    <t>Câble rigide U1000 R02V 4G-16mm²</t>
  </si>
  <si>
    <t>Câble rigide U1000 R02V 4G-25mm²</t>
  </si>
  <si>
    <t>Câble rigide U1000 R02V 5G-1,5mm²</t>
  </si>
  <si>
    <t>Câble rigide U1000 R02V 5G-2,5mm²</t>
  </si>
  <si>
    <t>Câble rigide U1000 R02V 5G-6mm²</t>
  </si>
  <si>
    <t>Câble rigide U1000 R02V 5G-10mm²</t>
  </si>
  <si>
    <t>Câble rigide U1000 R02V 5G-16mm²</t>
  </si>
  <si>
    <t>Câble rigide U1000 R02V 5G-25mm²</t>
  </si>
  <si>
    <t>Câble rigide U1000 R02V 5G-35mm²</t>
  </si>
  <si>
    <t>Câble rigide R2V Distingo Mobiway CU 3G-1,5mm²</t>
  </si>
  <si>
    <t>Câble rigide R2V Distingo Mobiway CU 3G-2,5mm²</t>
  </si>
  <si>
    <t>Câble rigide R2V Distingo Mobiway CU 4G-1,5mm²</t>
  </si>
  <si>
    <t>Câble rigide R2V Distingo Mobiway CU 4G-2,5mm²</t>
  </si>
  <si>
    <t>Câble rigide R2V Distingo Mobiway CU 5G-1,5mm²</t>
  </si>
  <si>
    <t>Câble rigide R2V Distingo Mobiway CU 5G-2,5mm²</t>
  </si>
  <si>
    <t>Câble coaxial RG 58/P40 14A CICG58/T</t>
  </si>
  <si>
    <t>Câble coaxial TV 75Û</t>
  </si>
  <si>
    <t>Câble téléphonie SYT1 1Paire 9/10 AWG20</t>
  </si>
  <si>
    <t>Câble téléphonie SYT1 2Paires 9/10 AWG20</t>
  </si>
  <si>
    <t>Câble téléphonie SYT1 3Paires 9/10 AWG20</t>
  </si>
  <si>
    <t>Câble téléphonie SYT1 5Paires 9/10 AWG20</t>
  </si>
  <si>
    <t>Câble réseau 4 paires CAT6A F/FTP LSOH Dca</t>
  </si>
  <si>
    <t>Câble réseau pour cordon C6 F/UTP Souple LSOH AWG26</t>
  </si>
  <si>
    <t>Câble réseau LANmark-6A F/FTP Cat 6A LSZH AWG23</t>
  </si>
  <si>
    <t>Câble réseau LANmark-6A F1/UTP Cat 6A LSZH AWG23</t>
  </si>
  <si>
    <t>Câble réseau LANmark-6A F1/UTP Dual Cat 6A AWG23</t>
  </si>
  <si>
    <t>Cable RJ45 Cat6 pour prise femelle - Type mosaic 45</t>
  </si>
  <si>
    <t>Cable RJ45 Cat6 pour prise male - rallonge "volante"</t>
  </si>
  <si>
    <t>Câble cuivre nu - 16mm²</t>
  </si>
  <si>
    <t>Câble cuivre nu - 25mm²</t>
  </si>
  <si>
    <t>Câble alarme souple 4X0,22mm²</t>
  </si>
  <si>
    <t>Câble alarme souple 6X0,22mm²</t>
  </si>
  <si>
    <t>Câble alarme rigide 4X0,6mm²</t>
  </si>
  <si>
    <t>Câble alarme rigide 6X0,6mm²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</si>
  <si>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</si>
  <si>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</si>
  <si>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</si>
  <si>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</si>
  <si>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</si>
  <si>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</si>
  <si>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</si>
  <si>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</si>
  <si>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04-009</t>
  </si>
  <si>
    <t>04-010</t>
  </si>
  <si>
    <t>04-011</t>
  </si>
  <si>
    <t>04-012</t>
  </si>
  <si>
    <t>04-013</t>
  </si>
  <si>
    <t>04-014</t>
  </si>
  <si>
    <t>04-015</t>
  </si>
  <si>
    <t>04-016</t>
  </si>
  <si>
    <t>04-017</t>
  </si>
  <si>
    <t>04-018</t>
  </si>
  <si>
    <t>04-019</t>
  </si>
  <si>
    <t>04-020</t>
  </si>
  <si>
    <t>04-021</t>
  </si>
  <si>
    <t>04-022</t>
  </si>
  <si>
    <t>04-023</t>
  </si>
  <si>
    <t>04-024</t>
  </si>
  <si>
    <t>04-025</t>
  </si>
  <si>
    <t>04-026</t>
  </si>
  <si>
    <t>04-027</t>
  </si>
  <si>
    <t>04-028</t>
  </si>
  <si>
    <t>04-029</t>
  </si>
  <si>
    <t>04-030</t>
  </si>
  <si>
    <t>04-031</t>
  </si>
  <si>
    <t>04-032</t>
  </si>
  <si>
    <t>04-033</t>
  </si>
  <si>
    <t>04-034</t>
  </si>
  <si>
    <t>04-035</t>
  </si>
  <si>
    <t>04-036</t>
  </si>
  <si>
    <t>04-037</t>
  </si>
  <si>
    <t>04-038</t>
  </si>
  <si>
    <t>04-039</t>
  </si>
  <si>
    <t>04-040</t>
  </si>
  <si>
    <t>04-041</t>
  </si>
  <si>
    <t>04-042</t>
  </si>
  <si>
    <t>04-043</t>
  </si>
  <si>
    <t>04-044</t>
  </si>
  <si>
    <t>04-045</t>
  </si>
  <si>
    <t>04-046</t>
  </si>
  <si>
    <t>04-047</t>
  </si>
  <si>
    <t>04-048</t>
  </si>
  <si>
    <t>04-049</t>
  </si>
  <si>
    <t>04-050</t>
  </si>
  <si>
    <t>04-051</t>
  </si>
  <si>
    <t>04-052</t>
  </si>
  <si>
    <t>04-053</t>
  </si>
  <si>
    <t>04-054</t>
  </si>
  <si>
    <t>04-055</t>
  </si>
  <si>
    <t>04-056</t>
  </si>
  <si>
    <t>04-057</t>
  </si>
  <si>
    <t>04-058</t>
  </si>
  <si>
    <t>04-059</t>
  </si>
  <si>
    <t>04-060</t>
  </si>
  <si>
    <t>04-061</t>
  </si>
  <si>
    <t>04-062</t>
  </si>
  <si>
    <t>04-063</t>
  </si>
  <si>
    <t>04-064</t>
  </si>
  <si>
    <t>04-065</t>
  </si>
  <si>
    <t>04-066</t>
  </si>
  <si>
    <t>04-067</t>
  </si>
  <si>
    <t>04-068</t>
  </si>
  <si>
    <t>04-069</t>
  </si>
  <si>
    <t>04-070</t>
  </si>
  <si>
    <t>04-071</t>
  </si>
  <si>
    <t>04-072</t>
  </si>
  <si>
    <t>04-073</t>
  </si>
  <si>
    <t>04-074</t>
  </si>
  <si>
    <t>04-075</t>
  </si>
  <si>
    <t>04-076</t>
  </si>
  <si>
    <t>04-077</t>
  </si>
  <si>
    <t>04-078</t>
  </si>
  <si>
    <t>04-079</t>
  </si>
  <si>
    <t>04-080</t>
  </si>
  <si>
    <t>04-081</t>
  </si>
  <si>
    <t>04-082</t>
  </si>
  <si>
    <t>04-083</t>
  </si>
  <si>
    <t>04-084</t>
  </si>
  <si>
    <t>04-085</t>
  </si>
  <si>
    <t>04-086</t>
  </si>
  <si>
    <t>04-087</t>
  </si>
  <si>
    <t>04-088</t>
  </si>
  <si>
    <t>04-089</t>
  </si>
  <si>
    <t>04-090</t>
  </si>
  <si>
    <t>04-091</t>
  </si>
  <si>
    <t>04-092</t>
  </si>
  <si>
    <t>04-093</t>
  </si>
  <si>
    <t>04-094</t>
  </si>
  <si>
    <t>04-095</t>
  </si>
  <si>
    <t>04-096</t>
  </si>
  <si>
    <t>04-097</t>
  </si>
  <si>
    <t>04-098</t>
  </si>
  <si>
    <t>04-099</t>
  </si>
  <si>
    <t>04-100</t>
  </si>
  <si>
    <t>04-101</t>
  </si>
  <si>
    <t>04-102</t>
  </si>
  <si>
    <t>04-103</t>
  </si>
  <si>
    <t>04-104</t>
  </si>
  <si>
    <t>04-105</t>
  </si>
  <si>
    <t>04-106</t>
  </si>
  <si>
    <t>04-107</t>
  </si>
  <si>
    <t>04-108</t>
  </si>
  <si>
    <t>04-109</t>
  </si>
  <si>
    <t>04-110</t>
  </si>
  <si>
    <t>04-111</t>
  </si>
  <si>
    <t>04-112</t>
  </si>
  <si>
    <t>04-113</t>
  </si>
  <si>
    <t>04-114</t>
  </si>
  <si>
    <t>04-115</t>
  </si>
  <si>
    <t>04-116</t>
  </si>
  <si>
    <t>04-117</t>
  </si>
  <si>
    <t>04-118</t>
  </si>
  <si>
    <t>04-119</t>
  </si>
  <si>
    <t>04-120</t>
  </si>
  <si>
    <t>04-121</t>
  </si>
  <si>
    <t>04-122</t>
  </si>
  <si>
    <t>04-123</t>
  </si>
  <si>
    <t>04-124</t>
  </si>
  <si>
    <t>04-125</t>
  </si>
  <si>
    <t>04-126</t>
  </si>
  <si>
    <t>04-127</t>
  </si>
  <si>
    <t>04-128</t>
  </si>
  <si>
    <t>04-129</t>
  </si>
  <si>
    <t>04-130</t>
  </si>
  <si>
    <t>04-131</t>
  </si>
  <si>
    <t>04-132</t>
  </si>
  <si>
    <t>04-133</t>
  </si>
  <si>
    <t>04-134</t>
  </si>
  <si>
    <t>04-135</t>
  </si>
  <si>
    <t>04-136</t>
  </si>
  <si>
    <t>04-137</t>
  </si>
  <si>
    <t>04-138</t>
  </si>
  <si>
    <t>04-139</t>
  </si>
  <si>
    <t>04-140</t>
  </si>
  <si>
    <t>04-141</t>
  </si>
  <si>
    <t>04-142</t>
  </si>
  <si>
    <t>04-143</t>
  </si>
  <si>
    <t>04-144</t>
  </si>
  <si>
    <t>04-145</t>
  </si>
  <si>
    <t>04-146</t>
  </si>
  <si>
    <t>04-147</t>
  </si>
  <si>
    <t>04-148</t>
  </si>
  <si>
    <t>04-149</t>
  </si>
  <si>
    <t>04-150</t>
  </si>
  <si>
    <t>04-151</t>
  </si>
  <si>
    <t>04-152</t>
  </si>
  <si>
    <t>04-153</t>
  </si>
  <si>
    <t>04-154</t>
  </si>
  <si>
    <t>04-155</t>
  </si>
  <si>
    <t>04-156</t>
  </si>
  <si>
    <t>04-157</t>
  </si>
  <si>
    <t>04-158</t>
  </si>
  <si>
    <t>04-159</t>
  </si>
  <si>
    <t>04-160</t>
  </si>
  <si>
    <t>04-161</t>
  </si>
  <si>
    <t>04-162</t>
  </si>
  <si>
    <t>04-163</t>
  </si>
  <si>
    <t>04-164</t>
  </si>
  <si>
    <t>04-165</t>
  </si>
  <si>
    <t>04-166</t>
  </si>
  <si>
    <t>04-167</t>
  </si>
  <si>
    <t>04-168</t>
  </si>
  <si>
    <t>04-169</t>
  </si>
  <si>
    <t>04-170</t>
  </si>
  <si>
    <t>04-171</t>
  </si>
  <si>
    <t>04-172</t>
  </si>
  <si>
    <t>04-173</t>
  </si>
  <si>
    <t>04-174</t>
  </si>
  <si>
    <t>04-175</t>
  </si>
  <si>
    <t>04-176</t>
  </si>
  <si>
    <t>04-177</t>
  </si>
  <si>
    <t>04-178</t>
  </si>
  <si>
    <t>04-179</t>
  </si>
  <si>
    <t>04-180</t>
  </si>
  <si>
    <t>04-181</t>
  </si>
  <si>
    <t>04-182</t>
  </si>
  <si>
    <t>04-183</t>
  </si>
  <si>
    <t>04-184</t>
  </si>
  <si>
    <t>04-185</t>
  </si>
  <si>
    <t>04-186</t>
  </si>
  <si>
    <t>04-187</t>
  </si>
  <si>
    <t>04-188</t>
  </si>
  <si>
    <t>04-189</t>
  </si>
  <si>
    <t>04-190</t>
  </si>
  <si>
    <t>04-191</t>
  </si>
  <si>
    <t>04-192</t>
  </si>
  <si>
    <t>04-193</t>
  </si>
  <si>
    <t>04-194</t>
  </si>
  <si>
    <t>04-195</t>
  </si>
  <si>
    <t>04-196</t>
  </si>
  <si>
    <t>04-197</t>
  </si>
  <si>
    <t>04-198</t>
  </si>
  <si>
    <t>04-199</t>
  </si>
  <si>
    <t>04-200</t>
  </si>
  <si>
    <t>04-201</t>
  </si>
  <si>
    <t>04-202</t>
  </si>
  <si>
    <t>04-203</t>
  </si>
  <si>
    <t>04-204</t>
  </si>
  <si>
    <t>04-205</t>
  </si>
  <si>
    <t>04-206</t>
  </si>
  <si>
    <t>04-207</t>
  </si>
  <si>
    <t>04-208</t>
  </si>
  <si>
    <t>04-209</t>
  </si>
  <si>
    <t>04-210</t>
  </si>
  <si>
    <t>04-211</t>
  </si>
  <si>
    <t>04-212</t>
  </si>
  <si>
    <t>04-213</t>
  </si>
  <si>
    <t>04-214</t>
  </si>
  <si>
    <t>04-215</t>
  </si>
  <si>
    <t>04-216</t>
  </si>
  <si>
    <t>04-217</t>
  </si>
  <si>
    <t>04-218</t>
  </si>
  <si>
    <t>04-219</t>
  </si>
  <si>
    <t>04-220</t>
  </si>
  <si>
    <t>04-221</t>
  </si>
  <si>
    <t>04-222</t>
  </si>
  <si>
    <t>04-223</t>
  </si>
  <si>
    <t>04-224</t>
  </si>
  <si>
    <t>04-225</t>
  </si>
  <si>
    <t>04-226</t>
  </si>
  <si>
    <t>04-227</t>
  </si>
  <si>
    <t>04-228</t>
  </si>
  <si>
    <t>04-229</t>
  </si>
  <si>
    <t>04-230</t>
  </si>
  <si>
    <t>04-231</t>
  </si>
  <si>
    <t>04-232</t>
  </si>
  <si>
    <t>04-233</t>
  </si>
  <si>
    <t>04-234</t>
  </si>
  <si>
    <t>04-235</t>
  </si>
  <si>
    <t>04-236</t>
  </si>
  <si>
    <t>04-237</t>
  </si>
  <si>
    <t>04-238</t>
  </si>
  <si>
    <t>04-239</t>
  </si>
  <si>
    <t>04-240</t>
  </si>
  <si>
    <t>04-241</t>
  </si>
  <si>
    <t>04-242</t>
  </si>
  <si>
    <t>04-243</t>
  </si>
  <si>
    <t>04-244</t>
  </si>
  <si>
    <t>04-245</t>
  </si>
  <si>
    <t>04-246</t>
  </si>
  <si>
    <t>04-247</t>
  </si>
  <si>
    <t>04-248</t>
  </si>
  <si>
    <t>04-249</t>
  </si>
  <si>
    <t>04-250</t>
  </si>
  <si>
    <t>04-251</t>
  </si>
  <si>
    <t>04-252</t>
  </si>
  <si>
    <t>04-253</t>
  </si>
  <si>
    <t>04-254</t>
  </si>
  <si>
    <t>04-255</t>
  </si>
  <si>
    <t>04-256</t>
  </si>
  <si>
    <t>04-257</t>
  </si>
  <si>
    <t>04-258</t>
  </si>
  <si>
    <t>04-259</t>
  </si>
  <si>
    <t>04-260</t>
  </si>
  <si>
    <t>04-261</t>
  </si>
  <si>
    <t>04-262</t>
  </si>
  <si>
    <t>04-263</t>
  </si>
  <si>
    <t>04-264</t>
  </si>
  <si>
    <t>04-265</t>
  </si>
  <si>
    <t>04-266</t>
  </si>
  <si>
    <t>04-267</t>
  </si>
  <si>
    <t>04-268</t>
  </si>
  <si>
    <t>04-269</t>
  </si>
  <si>
    <t>04-270</t>
  </si>
  <si>
    <t>04-271</t>
  </si>
  <si>
    <t>04-272</t>
  </si>
  <si>
    <t>04-273</t>
  </si>
  <si>
    <t>04-274</t>
  </si>
  <si>
    <t>04-275</t>
  </si>
  <si>
    <t>04-276</t>
  </si>
  <si>
    <t>04-277</t>
  </si>
  <si>
    <t>04-278</t>
  </si>
  <si>
    <t>04-279</t>
  </si>
  <si>
    <t>04-280</t>
  </si>
  <si>
    <t>04-281</t>
  </si>
  <si>
    <t>04-282</t>
  </si>
  <si>
    <t>04-283</t>
  </si>
  <si>
    <t>04-284</t>
  </si>
  <si>
    <t>04-285</t>
  </si>
  <si>
    <t>DRAKA C6FP26ZHST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</si>
  <si>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</si>
  <si>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</si>
  <si>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</si>
  <si>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t>ACCORD-CADRE N° 25B03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</si>
</sst>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164" fontId="14" fillId="6" borderId="0" xfId="0" applyNumberFormat="1" applyFont="1" applyFill="1" applyBorder="1" applyAlignment="1">
      <alignment horizontal="center" vertical="center"/>
    </xf>
    <xf numFmtId="164" fontId="14" fillId="6" borderId="7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6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75"/>
      <tableStyleElement type="headerRow" dxfId="74"/>
      <tableStyleElement type="totalRow" dxfId="73"/>
      <tableStyleElement type="firstColumn" dxfId="72"/>
      <tableStyleElement type="lastColumn" dxfId="71"/>
      <tableStyleElement type="firstRowStripe" dxfId="70"/>
      <tableStyleElement type="firstColumnStripe" dxfId="69"/>
    </tableStyle>
    <tableStyle name="TableStyleMedium11 3" pivot="0" count="7" xr9:uid="{00000000-0011-0000-FFFF-FFFF01000000}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98" totalsRowShown="0" headerRowDxfId="53" dataDxfId="51" headerRowBorderDxfId="52" tableBorderDxfId="50">
  <autoFilter ref="D16:Q98" xr:uid="{00000000-0009-0000-0100-000001000000}"/>
  <tableColumns count="14">
    <tableColumn id="1" xr3:uid="{00000000-0010-0000-0000-000001000000}" name="Référence UL" dataDxfId="49"/>
    <tableColumn id="16" xr3:uid="{8DAC961F-B89A-4064-9D28-DC854A26D47B}" name="Désignation" dataDxfId="48"/>
    <tableColumn id="2" xr3:uid="{00000000-0010-0000-0000-000002000000}" name="De type ou équivalent" dataDxfId="47"/>
    <tableColumn id="4" xr3:uid="{00000000-0010-0000-0000-000004000000}" name="Unité de mesure" dataDxfId="46"/>
    <tableColumn id="5" xr3:uid="{00000000-0010-0000-0000-000005000000}" name="Conditionnement préféré par l'université, exprimé en unité de mesure" dataDxfId="45"/>
    <tableColumn id="6" xr3:uid="{00000000-0010-0000-0000-000006000000}" name="Quantité annuelle indicative (non contractuelle), exprimée en unité de conditionnement " dataDxfId="44"/>
    <tableColumn id="7" xr3:uid="{00000000-0010-0000-0000-000007000000}" name="Quantité annuelle indicative (non contractuelle), exprimée en unité de mesure" dataDxfId="4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42"/>
    <tableColumn id="3" xr3:uid="{21E974BC-22AF-4875-BDF6-142B27CE54B9}" name="Plage de conditionnements autorisés, exprimés en unité de mesure" dataDxfId="41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40"/>
    <tableColumn id="10" xr3:uid="{00000000-0010-0000-0000-00000A000000}" name="Prix HT _x000a_du conditionnement" dataDxfId="39"/>
    <tableColumn id="11" xr3:uid="{00000000-0010-0000-0000-00000B000000}" name="Prix TTC _x000a_du conditionnement" dataDxfId="38"/>
    <tableColumn id="12" xr3:uid="{00000000-0010-0000-0000-00000C000000}" name="Prix TTC _x000a_de l'unité de mesure" dataDxfId="37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36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102:Q155" totalsRowShown="0" headerRowDxfId="35" dataDxfId="33" headerRowBorderDxfId="34" tableBorderDxfId="32">
  <autoFilter ref="D102:Q155" xr:uid="{D79D3281-384C-4769-A2A2-3AF17615907D}"/>
  <tableColumns count="14">
    <tableColumn id="1" xr3:uid="{93B849CA-03FD-42BC-9A52-9C4DD6E7861D}" name="Référence UL" dataDxfId="31"/>
    <tableColumn id="16" xr3:uid="{5CBE18E3-747A-4C65-AA7B-CDF65895EFBE}" name="Désignation" dataDxfId="30"/>
    <tableColumn id="2" xr3:uid="{D1A355F8-4E3C-4223-B80A-B06200658199}" name="De type ou équivalent" dataDxfId="29"/>
    <tableColumn id="4" xr3:uid="{4F07386C-D944-4E2A-9C90-19690EB0FE46}" name="Unité de mesure" dataDxfId="28"/>
    <tableColumn id="5" xr3:uid="{73CF4054-4612-42C9-9510-66DE46C1AF5D}" name="Conditionnement préféré par l'université, exprimé en unité de mesure" dataDxfId="27"/>
    <tableColumn id="6" xr3:uid="{8F8F21E2-B119-46E0-9714-DFCB16D40D0B}" name="Quantité annuelle indicative (non contractuelle), exprimée en unité de conditionnement " dataDxfId="26"/>
    <tableColumn id="7" xr3:uid="{BF7533E8-81C7-4FDE-903F-703F4ED45C73}" name="Quantité annuelle indicative (non contractuelle), exprimée en unité de mesure" dataDxfId="2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24"/>
    <tableColumn id="3" xr3:uid="{DC452DA6-94EC-4763-894A-CD68FB80C5D1}" name="Plage de conditionnements autorisés, exprimés en unité de mesure" dataDxfId="23">
      <calculatedColumnFormula>CONCATENATE("MIN : ",ROUND(Tableau14[[#This Row],[Conditionnement préféré par l''université, exprimé en unité de mesure]]/3,2),"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22"/>
    <tableColumn id="10" xr3:uid="{5A504022-2595-433A-9F37-A819668A6E8A}" name="Prix HT _x000a_du conditionnement" dataDxfId="21"/>
    <tableColumn id="11" xr3:uid="{FE120B26-1EFF-4158-991C-3B91F5E7D465}" name="Prix TTC _x000a_du conditionnement" dataDxfId="20"/>
    <tableColumn id="12" xr3:uid="{3CFE62F9-F22F-48F6-A269-1079D11E68B7}" name="Prix TTC _x000a_de l'unité de mesure" dataDxfId="19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8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59:Q311" totalsRowShown="0" headerRowDxfId="17" dataDxfId="15" headerRowBorderDxfId="16" tableBorderDxfId="14">
  <autoFilter ref="D159:Q311" xr:uid="{E032D21B-58EF-43E0-AE9E-9357BB9790AC}"/>
  <tableColumns count="14">
    <tableColumn id="1" xr3:uid="{69B92C46-3A87-4525-B1BE-C6F1E9471557}" name="Référence UL" dataDxfId="13"/>
    <tableColumn id="16" xr3:uid="{95AA80BD-A7F8-4885-8D24-EBC34A7FD202}" name="Désignation" dataDxfId="12"/>
    <tableColumn id="2" xr3:uid="{6531FFD2-6B1C-495D-B8B1-20153FBC303F}" name="De type ou équivalent" dataDxfId="11"/>
    <tableColumn id="4" xr3:uid="{7BF86803-11CA-468C-904E-604FC1CD84BF}" name="Unité de mesure" dataDxfId="10"/>
    <tableColumn id="5" xr3:uid="{B69AC61A-BA1C-4DB4-9447-DEAEF7BBE550}" name="Conditionnement préféré par l'université, exprimé en unité de mesure" dataDxfId="9"/>
    <tableColumn id="6" xr3:uid="{CAF577E1-6E00-4B65-89B0-FBE42BC5FD96}" name="Quantité annuelle indicative (non contractuelle), exprimée en unité de conditionnement " dataDxfId="8"/>
    <tableColumn id="7" xr3:uid="{2899570A-CAE6-4E30-9E85-BAB914A5127F}" name="Quantité annuelle indicative (non contractuelle), exprimée en unité de mesure" dataDxfId="7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6"/>
    <tableColumn id="3" xr3:uid="{BE9BDCE2-2C90-47B5-877B-2C3B6076AF73}" name="Plage de conditionnements autorisés, exprimés en unité de mesure" dataDxfId="5"/>
    <tableColumn id="9" xr3:uid="{985EF1A9-B473-48A3-B3D2-A31DC3D32F88}" name="Conditionnement proposé par le candidat, exprimé en unité de mesure" dataDxfId="4"/>
    <tableColumn id="10" xr3:uid="{05A734FF-3694-45DC-B1EB-0FA24039117C}" name="Prix HT _x000a_du conditionnement" dataDxfId="3"/>
    <tableColumn id="11" xr3:uid="{A8ADD6F9-48E7-4A8D-8AD4-4012B5E6849B}" name="Prix TTC _x000a_du conditionnement" dataDxfId="2"/>
    <tableColumn id="12" xr3:uid="{DEA78E09-857D-4793-8F1B-62991FE0ABB6}" name="Prix TTC _x000a_de l'unité de mesure" dataDxfId="1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0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22"/>
  <sheetViews>
    <sheetView showGridLines="0" tabSelected="1" zoomScale="70" zoomScaleNormal="70" workbookViewId="0">
      <selection activeCell="D7" sqref="D7:Q7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1.140625" style="40" bestFit="1" customWidth="1"/>
    <col min="6" max="6" width="26.5703125" style="2" bestFit="1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3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60" t="s">
        <v>760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2"/>
    </row>
    <row r="3" spans="1:18" ht="77.25" customHeight="1" x14ac:dyDescent="0.25">
      <c r="A3" s="22"/>
      <c r="B3" s="22"/>
      <c r="C3" s="22"/>
      <c r="D3" s="63" t="s">
        <v>22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5"/>
    </row>
    <row r="4" spans="1:18" ht="35.1" customHeight="1" x14ac:dyDescent="0.25">
      <c r="A4" s="22"/>
      <c r="B4" s="22"/>
      <c r="C4" s="22"/>
      <c r="D4" s="66" t="s">
        <v>28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8"/>
    </row>
    <row r="5" spans="1:18" ht="35.1" customHeight="1" x14ac:dyDescent="0.25">
      <c r="A5" s="22"/>
      <c r="B5" s="22"/>
      <c r="C5" s="22"/>
      <c r="D5" s="69" t="s">
        <v>29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</row>
    <row r="6" spans="1:18" ht="24" customHeight="1" x14ac:dyDescent="0.25">
      <c r="A6" s="22"/>
      <c r="B6" s="22"/>
      <c r="C6" s="22"/>
      <c r="D6" s="22"/>
      <c r="E6" s="3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75" t="s">
        <v>26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7"/>
    </row>
    <row r="8" spans="1:18" ht="90" customHeight="1" x14ac:dyDescent="0.25">
      <c r="A8" s="22"/>
      <c r="B8" s="22"/>
      <c r="C8" s="22"/>
      <c r="D8" s="75" t="s">
        <v>757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7"/>
    </row>
    <row r="9" spans="1:18" ht="24" customHeight="1" thickBot="1" x14ac:dyDescent="0.3">
      <c r="A9" s="22"/>
      <c r="B9" s="22"/>
      <c r="C9" s="22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50"/>
      <c r="Q9" s="24"/>
    </row>
    <row r="10" spans="1:18" ht="90" customHeight="1" thickBot="1" x14ac:dyDescent="0.3">
      <c r="A10" s="22"/>
      <c r="B10" s="22"/>
      <c r="C10" s="28"/>
      <c r="D10" s="72" t="s">
        <v>758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4"/>
    </row>
    <row r="11" spans="1:18" ht="24" customHeight="1" thickBot="1" x14ac:dyDescent="0.3">
      <c r="A11" s="22"/>
      <c r="B11" s="22"/>
      <c r="C11" s="22"/>
      <c r="D11" s="30"/>
      <c r="E11" s="51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85" t="s">
        <v>20</v>
      </c>
      <c r="E12" s="86"/>
      <c r="F12" s="82"/>
      <c r="G12" s="83"/>
      <c r="H12" s="84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3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80" t="s">
        <v>13</v>
      </c>
      <c r="E14" s="81"/>
      <c r="F14" s="81"/>
      <c r="G14" s="81"/>
      <c r="H14" s="81"/>
      <c r="I14" s="81"/>
      <c r="J14" s="81"/>
      <c r="K14" s="87" t="s">
        <v>11</v>
      </c>
      <c r="L14" s="88"/>
      <c r="M14" s="88"/>
      <c r="N14" s="88"/>
      <c r="O14" s="88"/>
      <c r="P14" s="89" t="s">
        <v>12</v>
      </c>
      <c r="Q14" s="90"/>
    </row>
    <row r="15" spans="1:18" ht="15" customHeight="1" thickBot="1" x14ac:dyDescent="0.3">
      <c r="A15" s="22"/>
      <c r="B15" s="22"/>
      <c r="C15" s="22"/>
      <c r="D15" s="22"/>
      <c r="E15" s="31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34" t="s">
        <v>31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759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78" t="s">
        <v>14</v>
      </c>
      <c r="C17" s="22"/>
      <c r="D17" s="8"/>
      <c r="E17" s="35" t="s">
        <v>15</v>
      </c>
      <c r="F17" s="8" t="s">
        <v>17</v>
      </c>
      <c r="G17" s="8" t="s">
        <v>24</v>
      </c>
      <c r="H17" s="52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53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79"/>
      <c r="C18" s="22"/>
      <c r="D18" s="13"/>
      <c r="E18" s="3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471</v>
      </c>
      <c r="E19" s="37" t="s">
        <v>391</v>
      </c>
      <c r="F19" s="26" t="s">
        <v>89</v>
      </c>
      <c r="G19" s="26" t="s">
        <v>35</v>
      </c>
      <c r="H19" s="27">
        <v>100</v>
      </c>
      <c r="I19" s="27">
        <v>2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19" s="19"/>
      <c r="L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472</v>
      </c>
      <c r="E20" s="37" t="s">
        <v>392</v>
      </c>
      <c r="F20" s="26" t="s">
        <v>89</v>
      </c>
      <c r="G20" s="26" t="s">
        <v>35</v>
      </c>
      <c r="H20" s="27">
        <v>100</v>
      </c>
      <c r="I20" s="27">
        <v>2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20" s="19"/>
      <c r="L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473</v>
      </c>
      <c r="E21" s="37" t="s">
        <v>393</v>
      </c>
      <c r="F21" s="26" t="s">
        <v>89</v>
      </c>
      <c r="G21" s="26" t="s">
        <v>35</v>
      </c>
      <c r="H21" s="27">
        <v>100</v>
      </c>
      <c r="I21" s="27">
        <v>5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1" s="19"/>
      <c r="L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474</v>
      </c>
      <c r="E22" s="37" t="s">
        <v>394</v>
      </c>
      <c r="F22" s="26" t="s">
        <v>89</v>
      </c>
      <c r="G22" s="26" t="s">
        <v>35</v>
      </c>
      <c r="H22" s="27">
        <v>100</v>
      </c>
      <c r="I22" s="27">
        <v>5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2" s="19"/>
      <c r="L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475</v>
      </c>
      <c r="E23" s="37" t="s">
        <v>395</v>
      </c>
      <c r="F23" s="26" t="s">
        <v>89</v>
      </c>
      <c r="G23" s="26" t="s">
        <v>35</v>
      </c>
      <c r="H23" s="27">
        <v>100</v>
      </c>
      <c r="I23" s="27">
        <v>5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3" s="19"/>
      <c r="L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476</v>
      </c>
      <c r="E24" s="37" t="s">
        <v>396</v>
      </c>
      <c r="F24" s="26" t="s">
        <v>89</v>
      </c>
      <c r="G24" s="26" t="s">
        <v>35</v>
      </c>
      <c r="H24" s="27">
        <v>100</v>
      </c>
      <c r="I24" s="27">
        <v>5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4" s="19"/>
      <c r="L2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477</v>
      </c>
      <c r="E25" s="37" t="s">
        <v>397</v>
      </c>
      <c r="F25" s="26" t="s">
        <v>89</v>
      </c>
      <c r="G25" s="26" t="s">
        <v>35</v>
      </c>
      <c r="H25" s="27">
        <v>100</v>
      </c>
      <c r="I25" s="27">
        <v>5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5" s="19"/>
      <c r="L2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478</v>
      </c>
      <c r="E26" s="37" t="s">
        <v>398</v>
      </c>
      <c r="F26" s="26" t="s">
        <v>89</v>
      </c>
      <c r="G26" s="26" t="s">
        <v>35</v>
      </c>
      <c r="H26" s="27">
        <v>100</v>
      </c>
      <c r="I26" s="27">
        <v>5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6" s="19"/>
      <c r="L2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479</v>
      </c>
      <c r="E27" s="37" t="s">
        <v>399</v>
      </c>
      <c r="F27" s="26" t="s">
        <v>89</v>
      </c>
      <c r="G27" s="26" t="s">
        <v>35</v>
      </c>
      <c r="H27" s="27">
        <v>100</v>
      </c>
      <c r="I27" s="27">
        <v>5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7" s="19"/>
      <c r="L2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480</v>
      </c>
      <c r="E28" s="37" t="s">
        <v>400</v>
      </c>
      <c r="F28" s="26" t="s">
        <v>89</v>
      </c>
      <c r="G28" s="26" t="s">
        <v>35</v>
      </c>
      <c r="H28" s="27">
        <v>100</v>
      </c>
      <c r="I28" s="27">
        <v>5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8" s="19"/>
      <c r="L2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481</v>
      </c>
      <c r="E29" s="37" t="s">
        <v>401</v>
      </c>
      <c r="F29" s="26" t="s">
        <v>89</v>
      </c>
      <c r="G29" s="26" t="s">
        <v>35</v>
      </c>
      <c r="H29" s="27">
        <v>100</v>
      </c>
      <c r="I29" s="27">
        <v>2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29" s="19"/>
      <c r="L2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482</v>
      </c>
      <c r="E30" s="37" t="s">
        <v>402</v>
      </c>
      <c r="F30" s="26" t="s">
        <v>89</v>
      </c>
      <c r="G30" s="26" t="s">
        <v>35</v>
      </c>
      <c r="H30" s="27">
        <v>100</v>
      </c>
      <c r="I30" s="27">
        <v>2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0" s="19"/>
      <c r="L3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483</v>
      </c>
      <c r="E31" s="37" t="s">
        <v>403</v>
      </c>
      <c r="F31" s="26" t="s">
        <v>89</v>
      </c>
      <c r="G31" s="26" t="s">
        <v>35</v>
      </c>
      <c r="H31" s="27">
        <v>100</v>
      </c>
      <c r="I31" s="27">
        <v>2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1" s="19"/>
      <c r="L3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484</v>
      </c>
      <c r="E32" s="37" t="s">
        <v>404</v>
      </c>
      <c r="F32" s="26" t="s">
        <v>89</v>
      </c>
      <c r="G32" s="26" t="s">
        <v>35</v>
      </c>
      <c r="H32" s="27">
        <v>100</v>
      </c>
      <c r="I32" s="27">
        <v>2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2" s="19"/>
      <c r="L3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485</v>
      </c>
      <c r="E33" s="37" t="s">
        <v>405</v>
      </c>
      <c r="F33" s="26" t="s">
        <v>89</v>
      </c>
      <c r="G33" s="26" t="s">
        <v>35</v>
      </c>
      <c r="H33" s="27">
        <v>50</v>
      </c>
      <c r="I33" s="27">
        <v>5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3" s="19"/>
      <c r="L3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486</v>
      </c>
      <c r="E34" s="37" t="s">
        <v>410</v>
      </c>
      <c r="F34" s="26" t="s">
        <v>89</v>
      </c>
      <c r="G34" s="26" t="s">
        <v>35</v>
      </c>
      <c r="H34" s="27">
        <v>50</v>
      </c>
      <c r="I34" s="27">
        <v>5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4" s="19"/>
      <c r="L3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487</v>
      </c>
      <c r="E35" s="37" t="s">
        <v>406</v>
      </c>
      <c r="F35" s="26" t="s">
        <v>89</v>
      </c>
      <c r="G35" s="26" t="s">
        <v>35</v>
      </c>
      <c r="H35" s="27">
        <v>50</v>
      </c>
      <c r="I35" s="27">
        <v>5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5" s="19"/>
      <c r="L3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488</v>
      </c>
      <c r="E36" s="37" t="s">
        <v>407</v>
      </c>
      <c r="F36" s="26" t="s">
        <v>89</v>
      </c>
      <c r="G36" s="26" t="s">
        <v>35</v>
      </c>
      <c r="H36" s="27">
        <v>50</v>
      </c>
      <c r="I36" s="27">
        <v>5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6" s="19"/>
      <c r="L3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489</v>
      </c>
      <c r="E37" s="37" t="s">
        <v>408</v>
      </c>
      <c r="F37" s="26" t="s">
        <v>89</v>
      </c>
      <c r="G37" s="26" t="s">
        <v>35</v>
      </c>
      <c r="H37" s="27">
        <v>50</v>
      </c>
      <c r="I37" s="27">
        <v>5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7" s="19"/>
      <c r="L3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490</v>
      </c>
      <c r="E38" s="37" t="s">
        <v>409</v>
      </c>
      <c r="F38" s="26" t="s">
        <v>89</v>
      </c>
      <c r="G38" s="26" t="s">
        <v>35</v>
      </c>
      <c r="H38" s="27">
        <v>50</v>
      </c>
      <c r="I38" s="27">
        <v>5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8" s="19"/>
      <c r="L3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491</v>
      </c>
      <c r="E39" s="37" t="s">
        <v>411</v>
      </c>
      <c r="F39" s="26" t="s">
        <v>89</v>
      </c>
      <c r="G39" s="26" t="s">
        <v>35</v>
      </c>
      <c r="H39" s="27">
        <v>50</v>
      </c>
      <c r="I39" s="27">
        <v>5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9" s="19"/>
      <c r="L3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492</v>
      </c>
      <c r="E40" s="37" t="s">
        <v>412</v>
      </c>
      <c r="F40" s="26" t="s">
        <v>89</v>
      </c>
      <c r="G40" s="26" t="s">
        <v>35</v>
      </c>
      <c r="H40" s="27">
        <v>50</v>
      </c>
      <c r="I40" s="27">
        <v>2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0" s="19"/>
      <c r="L4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493</v>
      </c>
      <c r="E41" s="37" t="s">
        <v>413</v>
      </c>
      <c r="F41" s="26" t="s">
        <v>89</v>
      </c>
      <c r="G41" s="26" t="s">
        <v>35</v>
      </c>
      <c r="H41" s="27">
        <v>50</v>
      </c>
      <c r="I41" s="27">
        <v>2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1" s="19"/>
      <c r="L4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494</v>
      </c>
      <c r="E42" s="37" t="s">
        <v>422</v>
      </c>
      <c r="F42" s="26" t="s">
        <v>89</v>
      </c>
      <c r="G42" s="26" t="s">
        <v>35</v>
      </c>
      <c r="H42" s="27">
        <v>50</v>
      </c>
      <c r="I42" s="27">
        <v>5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2" s="19"/>
      <c r="L4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495</v>
      </c>
      <c r="E43" s="37" t="s">
        <v>423</v>
      </c>
      <c r="F43" s="26" t="s">
        <v>89</v>
      </c>
      <c r="G43" s="26" t="s">
        <v>35</v>
      </c>
      <c r="H43" s="27">
        <v>50</v>
      </c>
      <c r="I43" s="27">
        <v>2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3" s="19"/>
      <c r="L4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496</v>
      </c>
      <c r="E44" s="37" t="s">
        <v>424</v>
      </c>
      <c r="F44" s="26" t="s">
        <v>89</v>
      </c>
      <c r="G44" s="26" t="s">
        <v>35</v>
      </c>
      <c r="H44" s="27">
        <v>50</v>
      </c>
      <c r="I44" s="27">
        <v>2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4" s="19"/>
      <c r="L4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497</v>
      </c>
      <c r="E45" s="37" t="s">
        <v>425</v>
      </c>
      <c r="F45" s="26" t="s">
        <v>89</v>
      </c>
      <c r="G45" s="26" t="s">
        <v>35</v>
      </c>
      <c r="H45" s="27">
        <v>50</v>
      </c>
      <c r="I45" s="27">
        <v>5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5" s="19"/>
      <c r="L4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498</v>
      </c>
      <c r="E46" s="37" t="s">
        <v>426</v>
      </c>
      <c r="F46" s="26" t="s">
        <v>89</v>
      </c>
      <c r="G46" s="26" t="s">
        <v>35</v>
      </c>
      <c r="H46" s="27">
        <v>50</v>
      </c>
      <c r="I46" s="27">
        <v>5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6" s="19"/>
      <c r="L4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499</v>
      </c>
      <c r="E47" s="37" t="s">
        <v>414</v>
      </c>
      <c r="F47" s="26" t="s">
        <v>89</v>
      </c>
      <c r="G47" s="26" t="s">
        <v>35</v>
      </c>
      <c r="H47" s="27">
        <v>50</v>
      </c>
      <c r="I47" s="27">
        <v>5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7" s="19"/>
      <c r="L4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500</v>
      </c>
      <c r="E48" s="37" t="s">
        <v>415</v>
      </c>
      <c r="F48" s="26" t="s">
        <v>89</v>
      </c>
      <c r="G48" s="26" t="s">
        <v>35</v>
      </c>
      <c r="H48" s="27">
        <v>50</v>
      </c>
      <c r="I48" s="27">
        <v>5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8" s="19"/>
      <c r="L4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501</v>
      </c>
      <c r="E49" s="37" t="s">
        <v>416</v>
      </c>
      <c r="F49" s="26" t="s">
        <v>89</v>
      </c>
      <c r="G49" s="26" t="s">
        <v>35</v>
      </c>
      <c r="H49" s="27">
        <v>50</v>
      </c>
      <c r="I49" s="27">
        <v>5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9" s="19"/>
      <c r="L4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502</v>
      </c>
      <c r="E50" s="37" t="s">
        <v>417</v>
      </c>
      <c r="F50" s="26" t="s">
        <v>89</v>
      </c>
      <c r="G50" s="26" t="s">
        <v>35</v>
      </c>
      <c r="H50" s="27">
        <v>50</v>
      </c>
      <c r="I50" s="27">
        <v>2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0" s="19"/>
      <c r="L5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503</v>
      </c>
      <c r="E51" s="37" t="s">
        <v>418</v>
      </c>
      <c r="F51" s="26" t="s">
        <v>89</v>
      </c>
      <c r="G51" s="26" t="s">
        <v>35</v>
      </c>
      <c r="H51" s="27">
        <v>50</v>
      </c>
      <c r="I51" s="27">
        <v>2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1" s="19"/>
      <c r="L5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504</v>
      </c>
      <c r="E52" s="37" t="s">
        <v>419</v>
      </c>
      <c r="F52" s="26" t="s">
        <v>89</v>
      </c>
      <c r="G52" s="26" t="s">
        <v>35</v>
      </c>
      <c r="H52" s="27">
        <v>50</v>
      </c>
      <c r="I52" s="27">
        <v>5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2" s="19"/>
      <c r="L5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505</v>
      </c>
      <c r="E53" s="37" t="s">
        <v>420</v>
      </c>
      <c r="F53" s="26" t="s">
        <v>89</v>
      </c>
      <c r="G53" s="26" t="s">
        <v>35</v>
      </c>
      <c r="H53" s="27">
        <v>50</v>
      </c>
      <c r="I53" s="27">
        <v>2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3" s="19"/>
      <c r="L5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506</v>
      </c>
      <c r="E54" s="37" t="s">
        <v>421</v>
      </c>
      <c r="F54" s="26" t="s">
        <v>89</v>
      </c>
      <c r="G54" s="26" t="s">
        <v>35</v>
      </c>
      <c r="H54" s="27">
        <v>50</v>
      </c>
      <c r="I54" s="27">
        <v>2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4" s="19"/>
      <c r="L5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507</v>
      </c>
      <c r="E55" s="38" t="s">
        <v>427</v>
      </c>
      <c r="F55" s="26" t="s">
        <v>89</v>
      </c>
      <c r="G55" s="26" t="s">
        <v>35</v>
      </c>
      <c r="H55" s="27">
        <v>50</v>
      </c>
      <c r="I55" s="27">
        <v>5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5" s="19"/>
      <c r="L5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508</v>
      </c>
      <c r="E56" s="38" t="s">
        <v>428</v>
      </c>
      <c r="F56" s="26" t="s">
        <v>89</v>
      </c>
      <c r="G56" s="26" t="s">
        <v>35</v>
      </c>
      <c r="H56" s="27">
        <v>50</v>
      </c>
      <c r="I56" s="27">
        <v>2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6" s="19"/>
      <c r="L5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509</v>
      </c>
      <c r="E57" s="38" t="s">
        <v>429</v>
      </c>
      <c r="F57" s="26" t="s">
        <v>89</v>
      </c>
      <c r="G57" s="26" t="s">
        <v>35</v>
      </c>
      <c r="H57" s="27">
        <v>50</v>
      </c>
      <c r="I57" s="27">
        <v>5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7" s="19"/>
      <c r="L5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510</v>
      </c>
      <c r="E58" s="38" t="s">
        <v>430</v>
      </c>
      <c r="F58" s="26" t="s">
        <v>89</v>
      </c>
      <c r="G58" s="26" t="s">
        <v>35</v>
      </c>
      <c r="H58" s="27">
        <v>50</v>
      </c>
      <c r="I58" s="27">
        <v>5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8" s="19"/>
      <c r="L5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511</v>
      </c>
      <c r="E59" s="38" t="s">
        <v>431</v>
      </c>
      <c r="F59" s="26" t="s">
        <v>89</v>
      </c>
      <c r="G59" s="26" t="s">
        <v>35</v>
      </c>
      <c r="H59" s="27">
        <v>50</v>
      </c>
      <c r="I59" s="27">
        <v>5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9" s="19"/>
      <c r="L5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512</v>
      </c>
      <c r="E60" s="38" t="s">
        <v>432</v>
      </c>
      <c r="F60" s="26" t="s">
        <v>89</v>
      </c>
      <c r="G60" s="26" t="s">
        <v>35</v>
      </c>
      <c r="H60" s="27">
        <v>50</v>
      </c>
      <c r="I60" s="27">
        <v>2</v>
      </c>
      <c r="J6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0" s="19"/>
      <c r="L6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513</v>
      </c>
      <c r="E61" s="38" t="s">
        <v>433</v>
      </c>
      <c r="F61" s="26" t="s">
        <v>89</v>
      </c>
      <c r="G61" s="26" t="s">
        <v>35</v>
      </c>
      <c r="H61" s="27">
        <v>50</v>
      </c>
      <c r="I61" s="27">
        <v>2</v>
      </c>
      <c r="J6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1" s="19"/>
      <c r="L6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514</v>
      </c>
      <c r="E62" s="38" t="s">
        <v>434</v>
      </c>
      <c r="F62" s="26" t="s">
        <v>89</v>
      </c>
      <c r="G62" s="26" t="s">
        <v>35</v>
      </c>
      <c r="H62" s="27">
        <v>50</v>
      </c>
      <c r="I62" s="27">
        <v>5</v>
      </c>
      <c r="J6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2" s="19"/>
      <c r="L6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515</v>
      </c>
      <c r="E63" s="38" t="s">
        <v>435</v>
      </c>
      <c r="F63" s="26" t="s">
        <v>89</v>
      </c>
      <c r="G63" s="26" t="s">
        <v>35</v>
      </c>
      <c r="H63" s="27">
        <v>50</v>
      </c>
      <c r="I63" s="27">
        <v>2</v>
      </c>
      <c r="J6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3" s="19"/>
      <c r="L6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516</v>
      </c>
      <c r="E64" s="38" t="s">
        <v>436</v>
      </c>
      <c r="F64" s="26" t="s">
        <v>89</v>
      </c>
      <c r="G64" s="26" t="s">
        <v>35</v>
      </c>
      <c r="H64" s="27">
        <v>50</v>
      </c>
      <c r="I64" s="27">
        <v>2</v>
      </c>
      <c r="J6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4" s="19"/>
      <c r="L6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517</v>
      </c>
      <c r="E65" s="38" t="s">
        <v>437</v>
      </c>
      <c r="F65" s="26" t="s">
        <v>89</v>
      </c>
      <c r="G65" s="26" t="s">
        <v>35</v>
      </c>
      <c r="H65" s="27">
        <v>50</v>
      </c>
      <c r="I65" s="27">
        <v>2</v>
      </c>
      <c r="J65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5" s="19"/>
      <c r="L6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5" s="18"/>
      <c r="N65" s="20"/>
      <c r="O65" s="20"/>
      <c r="P65" s="21" t="e">
        <f>Tableau1[[#This Row],[Prix TTC 
du conditionnement]]/Tableau1[[#This Row],[Conditionnement proposé par le candidat, exprimé en unité de mesure]]</f>
        <v>#DIV/0!</v>
      </c>
      <c r="Q65" s="20" t="e">
        <f>Tableau1[[#This Row],[Prix TTC 
de l''unité de mesure]]*Tableau1[[#This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518</v>
      </c>
      <c r="E66" s="38" t="s">
        <v>438</v>
      </c>
      <c r="F66" s="26" t="s">
        <v>89</v>
      </c>
      <c r="G66" s="26" t="s">
        <v>35</v>
      </c>
      <c r="H66" s="27">
        <v>50</v>
      </c>
      <c r="I66" s="27">
        <v>2</v>
      </c>
      <c r="J66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6" s="19"/>
      <c r="L6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6" s="18"/>
      <c r="N66" s="20"/>
      <c r="O66" s="20"/>
      <c r="P66" s="21" t="e">
        <f>Tableau1[[#This Row],[Prix TTC 
du conditionnement]]/Tableau1[[#This Row],[Conditionnement proposé par le candidat, exprimé en unité de mesure]]</f>
        <v>#DIV/0!</v>
      </c>
      <c r="Q66" s="20" t="e">
        <f>Tableau1[[#This Row],[Prix TTC 
de l''unité de mesure]]*Tableau1[[#This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519</v>
      </c>
      <c r="E67" s="38" t="s">
        <v>439</v>
      </c>
      <c r="F67" s="26" t="s">
        <v>89</v>
      </c>
      <c r="G67" s="26" t="s">
        <v>35</v>
      </c>
      <c r="H67" s="27">
        <v>50</v>
      </c>
      <c r="I67" s="27">
        <v>5</v>
      </c>
      <c r="J6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7" s="19"/>
      <c r="L6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7" s="18"/>
      <c r="N67" s="20"/>
      <c r="O67" s="20"/>
      <c r="P67" s="21" t="e">
        <f>Tableau1[[#This Row],[Prix TTC 
du conditionnement]]/Tableau1[[#This Row],[Conditionnement proposé par le candidat, exprimé en unité de mesure]]</f>
        <v>#DIV/0!</v>
      </c>
      <c r="Q67" s="20" t="e">
        <f>Tableau1[[#This Row],[Prix TTC 
de l''unité de mesure]]*Tableau1[[#This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520</v>
      </c>
      <c r="E68" s="38" t="s">
        <v>440</v>
      </c>
      <c r="F68" s="26" t="s">
        <v>89</v>
      </c>
      <c r="G68" s="26" t="s">
        <v>35</v>
      </c>
      <c r="H68" s="27">
        <v>50</v>
      </c>
      <c r="I68" s="27">
        <v>5</v>
      </c>
      <c r="J6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8" s="19"/>
      <c r="L6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8" s="18"/>
      <c r="N68" s="20"/>
      <c r="O68" s="20"/>
      <c r="P68" s="21" t="e">
        <f>Tableau1[[#This Row],[Prix TTC 
du conditionnement]]/Tableau1[[#This Row],[Conditionnement proposé par le candidat, exprimé en unité de mesure]]</f>
        <v>#DIV/0!</v>
      </c>
      <c r="Q68" s="20" t="e">
        <f>Tableau1[[#This Row],[Prix TTC 
de l''unité de mesure]]*Tableau1[[#This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521</v>
      </c>
      <c r="E69" s="38" t="s">
        <v>441</v>
      </c>
      <c r="F69" s="26" t="s">
        <v>89</v>
      </c>
      <c r="G69" s="26" t="s">
        <v>35</v>
      </c>
      <c r="H69" s="27">
        <v>50</v>
      </c>
      <c r="I69" s="27">
        <v>5</v>
      </c>
      <c r="J6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9" s="19"/>
      <c r="L6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9" s="18"/>
      <c r="N69" s="20"/>
      <c r="O69" s="20"/>
      <c r="P69" s="21" t="e">
        <f>Tableau1[[#This Row],[Prix TTC 
du conditionnement]]/Tableau1[[#This Row],[Conditionnement proposé par le candidat, exprimé en unité de mesure]]</f>
        <v>#DIV/0!</v>
      </c>
      <c r="Q69" s="20" t="e">
        <f>Tableau1[[#This Row],[Prix TTC 
de l''unité de mesure]]*Tableau1[[#This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522</v>
      </c>
      <c r="E70" s="38" t="s">
        <v>442</v>
      </c>
      <c r="F70" s="26" t="s">
        <v>89</v>
      </c>
      <c r="G70" s="26" t="s">
        <v>35</v>
      </c>
      <c r="H70" s="27">
        <v>50</v>
      </c>
      <c r="I70" s="27">
        <v>5</v>
      </c>
      <c r="J70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0" s="19"/>
      <c r="L7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0" s="18"/>
      <c r="N70" s="20"/>
      <c r="O70" s="20"/>
      <c r="P70" s="21" t="e">
        <f>Tableau1[[#This Row],[Prix TTC 
du conditionnement]]/Tableau1[[#This Row],[Conditionnement proposé par le candidat, exprimé en unité de mesure]]</f>
        <v>#DIV/0!</v>
      </c>
      <c r="Q70" s="20" t="e">
        <f>Tableau1[[#This Row],[Prix TTC 
de l''unité de mesure]]*Tableau1[[#This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523</v>
      </c>
      <c r="E71" s="38" t="s">
        <v>443</v>
      </c>
      <c r="F71" s="26" t="s">
        <v>89</v>
      </c>
      <c r="G71" s="26" t="s">
        <v>35</v>
      </c>
      <c r="H71" s="27">
        <v>50</v>
      </c>
      <c r="I71" s="27">
        <v>2</v>
      </c>
      <c r="J7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1" s="19"/>
      <c r="L7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1" s="18"/>
      <c r="N71" s="20"/>
      <c r="O71" s="20"/>
      <c r="P71" s="21" t="e">
        <f>Tableau1[[#This Row],[Prix TTC 
du conditionnement]]/Tableau1[[#This Row],[Conditionnement proposé par le candidat, exprimé en unité de mesure]]</f>
        <v>#DIV/0!</v>
      </c>
      <c r="Q71" s="20" t="e">
        <f>Tableau1[[#This Row],[Prix TTC 
de l''unité de mesure]]*Tableau1[[#This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524</v>
      </c>
      <c r="E72" s="38" t="s">
        <v>444</v>
      </c>
      <c r="F72" s="26" t="s">
        <v>89</v>
      </c>
      <c r="G72" s="26" t="s">
        <v>35</v>
      </c>
      <c r="H72" s="27">
        <v>50</v>
      </c>
      <c r="I72" s="27">
        <v>2</v>
      </c>
      <c r="J72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2" s="19"/>
      <c r="L7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2" s="18"/>
      <c r="N72" s="20"/>
      <c r="O72" s="20"/>
      <c r="P72" s="21" t="e">
        <f>Tableau1[[#This Row],[Prix TTC 
du conditionnement]]/Tableau1[[#This Row],[Conditionnement proposé par le candidat, exprimé en unité de mesure]]</f>
        <v>#DIV/0!</v>
      </c>
      <c r="Q72" s="20" t="e">
        <f>Tableau1[[#This Row],[Prix TTC 
de l''unité de mesure]]*Tableau1[[#This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525</v>
      </c>
      <c r="E73" s="38" t="s">
        <v>445</v>
      </c>
      <c r="F73" s="26" t="s">
        <v>89</v>
      </c>
      <c r="G73" s="26" t="s">
        <v>35</v>
      </c>
      <c r="H73" s="27">
        <v>50</v>
      </c>
      <c r="I73" s="27">
        <v>2</v>
      </c>
      <c r="J7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3" s="19"/>
      <c r="L7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3" s="18"/>
      <c r="N73" s="20"/>
      <c r="O73" s="20"/>
      <c r="P73" s="21" t="e">
        <f>Tableau1[[#This Row],[Prix TTC 
du conditionnement]]/Tableau1[[#This Row],[Conditionnement proposé par le candidat, exprimé en unité de mesure]]</f>
        <v>#DIV/0!</v>
      </c>
      <c r="Q73" s="20" t="e">
        <f>Tableau1[[#This Row],[Prix TTC 
de l''unité de mesure]]*Tableau1[[#This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526</v>
      </c>
      <c r="E74" s="37" t="s">
        <v>446</v>
      </c>
      <c r="F74" s="26" t="s">
        <v>89</v>
      </c>
      <c r="G74" s="26" t="s">
        <v>35</v>
      </c>
      <c r="H74" s="27">
        <v>50</v>
      </c>
      <c r="I74" s="27">
        <v>5</v>
      </c>
      <c r="J74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4" s="19"/>
      <c r="L7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4" s="18"/>
      <c r="N74" s="20"/>
      <c r="O74" s="20"/>
      <c r="P74" s="21" t="e">
        <f>Tableau1[[#This Row],[Prix TTC 
du conditionnement]]/Tableau1[[#This Row],[Conditionnement proposé par le candidat, exprimé en unité de mesure]]</f>
        <v>#DIV/0!</v>
      </c>
      <c r="Q74" s="20" t="e">
        <f>Tableau1[[#This Row],[Prix TTC 
de l''unité de mesure]]*Tableau1[[#This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527</v>
      </c>
      <c r="E75" s="37" t="s">
        <v>447</v>
      </c>
      <c r="F75" s="26" t="s">
        <v>89</v>
      </c>
      <c r="G75" s="26" t="s">
        <v>35</v>
      </c>
      <c r="H75" s="27">
        <v>50</v>
      </c>
      <c r="I75" s="27">
        <v>5</v>
      </c>
      <c r="J7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5" s="19"/>
      <c r="L7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5" s="18"/>
      <c r="N75" s="20"/>
      <c r="O75" s="20"/>
      <c r="P75" s="21" t="e">
        <f>Tableau1[[#This Row],[Prix TTC 
du conditionnement]]/Tableau1[[#This Row],[Conditionnement proposé par le candidat, exprimé en unité de mesure]]</f>
        <v>#DIV/0!</v>
      </c>
      <c r="Q75" s="20" t="e">
        <f>Tableau1[[#This Row],[Prix TTC 
de l''unité de mesure]]*Tableau1[[#This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528</v>
      </c>
      <c r="E76" s="37" t="s">
        <v>448</v>
      </c>
      <c r="F76" s="26" t="s">
        <v>89</v>
      </c>
      <c r="G76" s="26" t="s">
        <v>35</v>
      </c>
      <c r="H76" s="27">
        <v>50</v>
      </c>
      <c r="I76" s="27">
        <v>5</v>
      </c>
      <c r="J7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6" s="19"/>
      <c r="L7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6" s="18"/>
      <c r="N76" s="20"/>
      <c r="O76" s="20"/>
      <c r="P76" s="21" t="e">
        <f>Tableau1[[#This Row],[Prix TTC 
du conditionnement]]/Tableau1[[#This Row],[Conditionnement proposé par le candidat, exprimé en unité de mesure]]</f>
        <v>#DIV/0!</v>
      </c>
      <c r="Q76" s="20" t="e">
        <f>Tableau1[[#This Row],[Prix TTC 
de l''unité de mesure]]*Tableau1[[#This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529</v>
      </c>
      <c r="E77" s="37" t="s">
        <v>449</v>
      </c>
      <c r="F77" s="26" t="s">
        <v>89</v>
      </c>
      <c r="G77" s="26" t="s">
        <v>35</v>
      </c>
      <c r="H77" s="27">
        <v>50</v>
      </c>
      <c r="I77" s="27">
        <v>5</v>
      </c>
      <c r="J7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7" s="19"/>
      <c r="L7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7" s="18"/>
      <c r="N77" s="20"/>
      <c r="O77" s="20"/>
      <c r="P77" s="21" t="e">
        <f>Tableau1[[#This Row],[Prix TTC 
du conditionnement]]/Tableau1[[#This Row],[Conditionnement proposé par le candidat, exprimé en unité de mesure]]</f>
        <v>#DIV/0!</v>
      </c>
      <c r="Q77" s="20" t="e">
        <f>Tableau1[[#This Row],[Prix TTC 
de l''unité de mesure]]*Tableau1[[#This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530</v>
      </c>
      <c r="E78" s="37" t="s">
        <v>450</v>
      </c>
      <c r="F78" s="26" t="s">
        <v>89</v>
      </c>
      <c r="G78" s="26" t="s">
        <v>35</v>
      </c>
      <c r="H78" s="27">
        <v>50</v>
      </c>
      <c r="I78" s="27">
        <v>5</v>
      </c>
      <c r="J7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8" s="19"/>
      <c r="L7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8" s="18"/>
      <c r="N78" s="20"/>
      <c r="O78" s="20"/>
      <c r="P78" s="21" t="e">
        <f>Tableau1[[#This Row],[Prix TTC 
du conditionnement]]/Tableau1[[#This Row],[Conditionnement proposé par le candidat, exprimé en unité de mesure]]</f>
        <v>#DIV/0!</v>
      </c>
      <c r="Q78" s="20" t="e">
        <f>Tableau1[[#This Row],[Prix TTC 
de l''unité de mesure]]*Tableau1[[#This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531</v>
      </c>
      <c r="E79" s="37" t="s">
        <v>451</v>
      </c>
      <c r="F79" s="26" t="s">
        <v>89</v>
      </c>
      <c r="G79" s="26" t="s">
        <v>35</v>
      </c>
      <c r="H79" s="27">
        <v>50</v>
      </c>
      <c r="I79" s="27">
        <v>5</v>
      </c>
      <c r="J7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9" s="19"/>
      <c r="L7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9" s="18"/>
      <c r="N79" s="20"/>
      <c r="O79" s="20"/>
      <c r="P79" s="21" t="e">
        <f>Tableau1[[#This Row],[Prix TTC 
du conditionnement]]/Tableau1[[#This Row],[Conditionnement proposé par le candidat, exprimé en unité de mesure]]</f>
        <v>#DIV/0!</v>
      </c>
      <c r="Q79" s="20" t="e">
        <f>Tableau1[[#This Row],[Prix TTC 
de l''unité de mesure]]*Tableau1[[#This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532</v>
      </c>
      <c r="E80" s="37" t="s">
        <v>452</v>
      </c>
      <c r="F80" s="26" t="s">
        <v>89</v>
      </c>
      <c r="G80" s="26" t="s">
        <v>35</v>
      </c>
      <c r="H80" s="27">
        <v>100</v>
      </c>
      <c r="I80" s="27">
        <v>2</v>
      </c>
      <c r="J8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80" s="19"/>
      <c r="L8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0" s="18"/>
      <c r="N80" s="20"/>
      <c r="O80" s="20"/>
      <c r="P80" s="21" t="e">
        <f>Tableau1[[#This Row],[Prix TTC 
du conditionnement]]/Tableau1[[#This Row],[Conditionnement proposé par le candidat, exprimé en unité de mesure]]</f>
        <v>#DIV/0!</v>
      </c>
      <c r="Q80" s="20" t="e">
        <f>Tableau1[[#This Row],[Prix TTC 
de l''unité de mesure]]*Tableau1[[#This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533</v>
      </c>
      <c r="E81" s="37" t="s">
        <v>453</v>
      </c>
      <c r="F81" s="26" t="s">
        <v>89</v>
      </c>
      <c r="G81" s="26" t="s">
        <v>35</v>
      </c>
      <c r="H81" s="27">
        <v>100</v>
      </c>
      <c r="I81" s="27">
        <v>2</v>
      </c>
      <c r="J81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81" s="19"/>
      <c r="L8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1" s="18"/>
      <c r="N81" s="20"/>
      <c r="O81" s="20"/>
      <c r="P81" s="21" t="e">
        <f>Tableau1[[#This Row],[Prix TTC 
du conditionnement]]/Tableau1[[#This Row],[Conditionnement proposé par le candidat, exprimé en unité de mesure]]</f>
        <v>#DIV/0!</v>
      </c>
      <c r="Q81" s="20" t="e">
        <f>Tableau1[[#This Row],[Prix TTC 
de l''unité de mesure]]*Tableau1[[#This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534</v>
      </c>
      <c r="E82" s="37" t="s">
        <v>454</v>
      </c>
      <c r="F82" s="26" t="s">
        <v>89</v>
      </c>
      <c r="G82" s="26" t="s">
        <v>35</v>
      </c>
      <c r="H82" s="27">
        <v>100</v>
      </c>
      <c r="I82" s="27">
        <v>5</v>
      </c>
      <c r="J8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2" s="19"/>
      <c r="L8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2" s="18"/>
      <c r="N82" s="20"/>
      <c r="O82" s="20"/>
      <c r="P82" s="21" t="e">
        <f>Tableau1[[#This Row],[Prix TTC 
du conditionnement]]/Tableau1[[#This Row],[Conditionnement proposé par le candidat, exprimé en unité de mesure]]</f>
        <v>#DIV/0!</v>
      </c>
      <c r="Q82" s="20" t="e">
        <f>Tableau1[[#This Row],[Prix TTC 
de l''unité de mesure]]*Tableau1[[#This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535</v>
      </c>
      <c r="E83" s="37" t="s">
        <v>455</v>
      </c>
      <c r="F83" s="26" t="s">
        <v>89</v>
      </c>
      <c r="G83" s="26" t="s">
        <v>35</v>
      </c>
      <c r="H83" s="27">
        <v>100</v>
      </c>
      <c r="I83" s="27">
        <v>5</v>
      </c>
      <c r="J8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3" s="19"/>
      <c r="L8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3" s="18"/>
      <c r="N83" s="20"/>
      <c r="O83" s="20"/>
      <c r="P83" s="21" t="e">
        <f>Tableau1[[#This Row],[Prix TTC 
du conditionnement]]/Tableau1[[#This Row],[Conditionnement proposé par le candidat, exprimé en unité de mesure]]</f>
        <v>#DIV/0!</v>
      </c>
      <c r="Q83" s="20" t="e">
        <f>Tableau1[[#This Row],[Prix TTC 
de l''unité de mesure]]*Tableau1[[#This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536</v>
      </c>
      <c r="E84" s="37" t="s">
        <v>456</v>
      </c>
      <c r="F84" s="26" t="s">
        <v>89</v>
      </c>
      <c r="G84" s="26" t="s">
        <v>35</v>
      </c>
      <c r="H84" s="27">
        <v>100</v>
      </c>
      <c r="I84" s="27">
        <v>5</v>
      </c>
      <c r="J8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4" s="19"/>
      <c r="L8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4" s="18"/>
      <c r="N84" s="20"/>
      <c r="O84" s="20"/>
      <c r="P84" s="21" t="e">
        <f>Tableau1[[#This Row],[Prix TTC 
du conditionnement]]/Tableau1[[#This Row],[Conditionnement proposé par le candidat, exprimé en unité de mesure]]</f>
        <v>#DIV/0!</v>
      </c>
      <c r="Q84" s="20" t="e">
        <f>Tableau1[[#This Row],[Prix TTC 
de l''unité de mesure]]*Tableau1[[#This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537</v>
      </c>
      <c r="E85" s="37" t="s">
        <v>457</v>
      </c>
      <c r="F85" s="26" t="s">
        <v>89</v>
      </c>
      <c r="G85" s="26" t="s">
        <v>35</v>
      </c>
      <c r="H85" s="27">
        <v>100</v>
      </c>
      <c r="I85" s="27">
        <v>5</v>
      </c>
      <c r="J8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5" s="19"/>
      <c r="L8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5" s="18"/>
      <c r="N85" s="20"/>
      <c r="O85" s="20"/>
      <c r="P85" s="21" t="e">
        <f>Tableau1[[#This Row],[Prix TTC 
du conditionnement]]/Tableau1[[#This Row],[Conditionnement proposé par le candidat, exprimé en unité de mesure]]</f>
        <v>#DIV/0!</v>
      </c>
      <c r="Q85" s="20" t="e">
        <f>Tableau1[[#This Row],[Prix TTC 
de l''unité de mesure]]*Tableau1[[#This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538</v>
      </c>
      <c r="E86" s="37" t="s">
        <v>458</v>
      </c>
      <c r="F86" s="26" t="s">
        <v>89</v>
      </c>
      <c r="G86" s="26" t="s">
        <v>35</v>
      </c>
      <c r="H86" s="27">
        <v>500</v>
      </c>
      <c r="I86" s="27">
        <v>2</v>
      </c>
      <c r="J86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6" s="19"/>
      <c r="L8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6" s="18"/>
      <c r="N86" s="20"/>
      <c r="O86" s="20"/>
      <c r="P86" s="21" t="e">
        <f>Tableau1[[#This Row],[Prix TTC 
du conditionnement]]/Tableau1[[#This Row],[Conditionnement proposé par le candidat, exprimé en unité de mesure]]</f>
        <v>#DIV/0!</v>
      </c>
      <c r="Q86" s="20" t="e">
        <f>Tableau1[[#This Row],[Prix TTC 
de l''unité de mesure]]*Tableau1[[#This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539</v>
      </c>
      <c r="E87" s="37" t="s">
        <v>460</v>
      </c>
      <c r="F87" s="26" t="s">
        <v>89</v>
      </c>
      <c r="G87" s="26" t="s">
        <v>35</v>
      </c>
      <c r="H87" s="27">
        <v>500</v>
      </c>
      <c r="I87" s="27">
        <v>2</v>
      </c>
      <c r="J87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7" s="19"/>
      <c r="L8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7" s="18"/>
      <c r="N87" s="20"/>
      <c r="O87" s="20"/>
      <c r="P87" s="21" t="e">
        <f>Tableau1[[#This Row],[Prix TTC 
du conditionnement]]/Tableau1[[#This Row],[Conditionnement proposé par le candidat, exprimé en unité de mesure]]</f>
        <v>#DIV/0!</v>
      </c>
      <c r="Q87" s="20" t="e">
        <f>Tableau1[[#This Row],[Prix TTC 
de l''unité de mesure]]*Tableau1[[#This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540</v>
      </c>
      <c r="E88" s="37" t="s">
        <v>461</v>
      </c>
      <c r="F88" s="26" t="s">
        <v>89</v>
      </c>
      <c r="G88" s="26" t="s">
        <v>35</v>
      </c>
      <c r="H88" s="27">
        <v>500</v>
      </c>
      <c r="I88" s="27">
        <v>2</v>
      </c>
      <c r="J88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8" s="19"/>
      <c r="L8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8" s="18"/>
      <c r="N88" s="20"/>
      <c r="O88" s="20"/>
      <c r="P88" s="21" t="e">
        <f>Tableau1[[#This Row],[Prix TTC 
du conditionnement]]/Tableau1[[#This Row],[Conditionnement proposé par le candidat, exprimé en unité de mesure]]</f>
        <v>#DIV/0!</v>
      </c>
      <c r="Q88" s="20" t="e">
        <f>Tableau1[[#This Row],[Prix TTC 
de l''unité de mesure]]*Tableau1[[#This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541</v>
      </c>
      <c r="E89" s="37" t="s">
        <v>462</v>
      </c>
      <c r="F89" s="26" t="s">
        <v>89</v>
      </c>
      <c r="G89" s="26" t="s">
        <v>35</v>
      </c>
      <c r="H89" s="27">
        <v>500</v>
      </c>
      <c r="I89" s="27">
        <v>2</v>
      </c>
      <c r="J89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9" s="19"/>
      <c r="L8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9" s="18"/>
      <c r="N89" s="20"/>
      <c r="O89" s="20"/>
      <c r="P89" s="21" t="e">
        <f>Tableau1[[#This Row],[Prix TTC 
du conditionnement]]/Tableau1[[#This Row],[Conditionnement proposé par le candidat, exprimé en unité de mesure]]</f>
        <v>#DIV/0!</v>
      </c>
      <c r="Q89" s="20" t="e">
        <f>Tableau1[[#This Row],[Prix TTC 
de l''unité de mesure]]*Tableau1[[#This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6" t="s">
        <v>542</v>
      </c>
      <c r="E90" s="37" t="s">
        <v>459</v>
      </c>
      <c r="F90" s="26" t="s">
        <v>89</v>
      </c>
      <c r="G90" s="26" t="s">
        <v>35</v>
      </c>
      <c r="H90" s="27">
        <v>500</v>
      </c>
      <c r="I90" s="27">
        <v>2</v>
      </c>
      <c r="J90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90" s="19"/>
      <c r="L9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90" s="18"/>
      <c r="N90" s="20"/>
      <c r="O90" s="20"/>
      <c r="P90" s="21" t="e">
        <f>Tableau1[[#This Row],[Prix TTC 
du conditionnement]]/Tableau1[[#This Row],[Conditionnement proposé par le candidat, exprimé en unité de mesure]]</f>
        <v>#DIV/0!</v>
      </c>
      <c r="Q90" s="20" t="e">
        <f>Tableau1[[#This Row],[Prix TTC 
de l''unité de mesure]]*Tableau1[[#This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6" t="s">
        <v>543</v>
      </c>
      <c r="E91" s="37" t="s">
        <v>463</v>
      </c>
      <c r="F91" s="26" t="s">
        <v>89</v>
      </c>
      <c r="G91" s="26" t="s">
        <v>35</v>
      </c>
      <c r="H91" s="27">
        <v>100</v>
      </c>
      <c r="I91" s="27">
        <v>5</v>
      </c>
      <c r="J9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1" s="19"/>
      <c r="L9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1" s="18"/>
      <c r="N91" s="20"/>
      <c r="O91" s="20"/>
      <c r="P91" s="21" t="e">
        <f>Tableau1[[#This Row],[Prix TTC 
du conditionnement]]/Tableau1[[#This Row],[Conditionnement proposé par le candidat, exprimé en unité de mesure]]</f>
        <v>#DIV/0!</v>
      </c>
      <c r="Q91" s="20" t="e">
        <f>Tableau1[[#This Row],[Prix TTC 
de l''unité de mesure]]*Tableau1[[#This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6" t="s">
        <v>544</v>
      </c>
      <c r="E92" s="37" t="s">
        <v>464</v>
      </c>
      <c r="F92" s="26" t="s">
        <v>756</v>
      </c>
      <c r="G92" s="26" t="s">
        <v>35</v>
      </c>
      <c r="H92" s="27">
        <v>100</v>
      </c>
      <c r="I92" s="27">
        <v>5</v>
      </c>
      <c r="J9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2" s="19"/>
      <c r="L9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2" s="18"/>
      <c r="N92" s="20"/>
      <c r="O92" s="20"/>
      <c r="P92" s="21" t="e">
        <f>Tableau1[[#This Row],[Prix TTC 
du conditionnement]]/Tableau1[[#This Row],[Conditionnement proposé par le candidat, exprimé en unité de mesure]]</f>
        <v>#DIV/0!</v>
      </c>
      <c r="Q92" s="20" t="e">
        <f>Tableau1[[#This Row],[Prix TTC 
de l''unité de mesure]]*Tableau1[[#This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6" t="s">
        <v>545</v>
      </c>
      <c r="E93" s="38" t="s">
        <v>467</v>
      </c>
      <c r="F93" s="26" t="s">
        <v>89</v>
      </c>
      <c r="G93" s="26" t="s">
        <v>35</v>
      </c>
      <c r="H93" s="27">
        <v>100</v>
      </c>
      <c r="I93" s="27">
        <v>2</v>
      </c>
      <c r="J93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3" s="19"/>
      <c r="L9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3" s="18"/>
      <c r="N93" s="20"/>
      <c r="O93" s="20"/>
      <c r="P93" s="21" t="e">
        <f>Tableau1[[#This Row],[Prix TTC 
du conditionnement]]/Tableau1[[#This Row],[Conditionnement proposé par le candidat, exprimé en unité de mesure]]</f>
        <v>#DIV/0!</v>
      </c>
      <c r="Q93" s="20" t="e">
        <f>Tableau1[[#This Row],[Prix TTC 
de l''unité de mesure]]*Tableau1[[#This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6" t="s">
        <v>546</v>
      </c>
      <c r="E94" s="38" t="s">
        <v>469</v>
      </c>
      <c r="F94" s="26" t="s">
        <v>89</v>
      </c>
      <c r="G94" s="26" t="s">
        <v>35</v>
      </c>
      <c r="H94" s="27">
        <v>100</v>
      </c>
      <c r="I94" s="27">
        <v>2</v>
      </c>
      <c r="J94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4" s="19"/>
      <c r="L9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4" s="18"/>
      <c r="N94" s="20"/>
      <c r="O94" s="20"/>
      <c r="P94" s="21" t="e">
        <f>Tableau1[[#This Row],[Prix TTC 
du conditionnement]]/Tableau1[[#This Row],[Conditionnement proposé par le candidat, exprimé en unité de mesure]]</f>
        <v>#DIV/0!</v>
      </c>
      <c r="Q94" s="20" t="e">
        <f>Tableau1[[#This Row],[Prix TTC 
de l''unité de mesure]]*Tableau1[[#This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6" t="s">
        <v>547</v>
      </c>
      <c r="E95" s="38" t="s">
        <v>468</v>
      </c>
      <c r="F95" s="26" t="s">
        <v>89</v>
      </c>
      <c r="G95" s="26" t="s">
        <v>35</v>
      </c>
      <c r="H95" s="27">
        <v>100</v>
      </c>
      <c r="I95" s="27">
        <v>2</v>
      </c>
      <c r="J95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5" s="19"/>
      <c r="L9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5" s="18"/>
      <c r="N95" s="20"/>
      <c r="O95" s="20"/>
      <c r="P95" s="21" t="e">
        <f>Tableau1[[#This Row],[Prix TTC 
du conditionnement]]/Tableau1[[#This Row],[Conditionnement proposé par le candidat, exprimé en unité de mesure]]</f>
        <v>#DIV/0!</v>
      </c>
      <c r="Q95" s="20" t="e">
        <f>Tableau1[[#This Row],[Prix TTC 
de l''unité de mesure]]*Tableau1[[#This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6" t="s">
        <v>548</v>
      </c>
      <c r="E96" s="38" t="s">
        <v>470</v>
      </c>
      <c r="F96" s="26" t="s">
        <v>89</v>
      </c>
      <c r="G96" s="26" t="s">
        <v>35</v>
      </c>
      <c r="H96" s="27">
        <v>100</v>
      </c>
      <c r="I96" s="27">
        <v>2</v>
      </c>
      <c r="J96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6" s="19"/>
      <c r="L9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6" s="18"/>
      <c r="N96" s="20"/>
      <c r="O96" s="20"/>
      <c r="P96" s="21" t="e">
        <f>Tableau1[[#This Row],[Prix TTC 
du conditionnement]]/Tableau1[[#This Row],[Conditionnement proposé par le candidat, exprimé en unité de mesure]]</f>
        <v>#DIV/0!</v>
      </c>
      <c r="Q96" s="20" t="e">
        <f>Tableau1[[#This Row],[Prix TTC 
de l''unité de mesure]]*Tableau1[[#This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6" t="s">
        <v>549</v>
      </c>
      <c r="E97" s="37" t="s">
        <v>465</v>
      </c>
      <c r="F97" s="26" t="s">
        <v>89</v>
      </c>
      <c r="G97" s="26" t="s">
        <v>35</v>
      </c>
      <c r="H97" s="27">
        <v>100</v>
      </c>
      <c r="I97" s="27">
        <v>5</v>
      </c>
      <c r="J9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7" s="19"/>
      <c r="L9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7" s="18"/>
      <c r="N97" s="20"/>
      <c r="O97" s="20"/>
      <c r="P97" s="21" t="e">
        <f>Tableau1[[#This Row],[Prix TTC 
du conditionnement]]/Tableau1[[#This Row],[Conditionnement proposé par le candidat, exprimé en unité de mesure]]</f>
        <v>#DIV/0!</v>
      </c>
      <c r="Q97" s="20" t="e">
        <f>Tableau1[[#This Row],[Prix TTC 
de l''unité de mesure]]*Tableau1[[#This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6" t="s">
        <v>550</v>
      </c>
      <c r="E98" s="37" t="s">
        <v>466</v>
      </c>
      <c r="F98" s="26" t="s">
        <v>89</v>
      </c>
      <c r="G98" s="26" t="s">
        <v>35</v>
      </c>
      <c r="H98" s="27">
        <v>50</v>
      </c>
      <c r="I98" s="27">
        <v>5</v>
      </c>
      <c r="J9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98" s="19"/>
      <c r="L9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8" s="18"/>
      <c r="N98" s="20"/>
      <c r="O98" s="20"/>
      <c r="P98" s="21" t="e">
        <f>Tableau1[[#This Row],[Prix TTC 
du conditionnement]]/Tableau1[[#This Row],[Conditionnement proposé par le candidat, exprimé en unité de mesure]]</f>
        <v>#DIV/0!</v>
      </c>
      <c r="Q98" s="20" t="e">
        <f>Tableau1[[#This Row],[Prix TTC 
de l''unité de mesure]]*Tableau1[[#This Row],[Quantité annuelle indicative (non contractuelle), exprimée en unité de mesure]]</f>
        <v>#DIV/0!</v>
      </c>
      <c r="R98" s="22"/>
    </row>
    <row r="99" spans="1:18" ht="24" customHeight="1" thickBot="1" x14ac:dyDescent="0.3">
      <c r="A99" s="22"/>
      <c r="B99" s="22"/>
      <c r="C99" s="22"/>
      <c r="D99" s="24"/>
      <c r="E99" s="32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8" ht="39.950000000000003" customHeight="1" thickBot="1" x14ac:dyDescent="0.3">
      <c r="A100" s="22"/>
      <c r="B100" s="22"/>
      <c r="C100" s="28"/>
      <c r="D100" s="91" t="s">
        <v>390</v>
      </c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3"/>
      <c r="P100" s="58"/>
      <c r="Q100" s="59"/>
    </row>
    <row r="101" spans="1:18" ht="24" customHeight="1" thickBot="1" x14ac:dyDescent="0.3">
      <c r="A101" s="22"/>
      <c r="B101" s="22"/>
      <c r="C101" s="22"/>
      <c r="D101" s="25"/>
      <c r="E101" s="33"/>
      <c r="F101" s="25"/>
      <c r="G101" s="25"/>
      <c r="H101" s="25"/>
      <c r="I101" s="25"/>
      <c r="J101" s="25"/>
      <c r="K101" s="25"/>
      <c r="L101" s="25"/>
      <c r="M101" s="25"/>
      <c r="N101" s="25"/>
      <c r="O101" s="30"/>
      <c r="P101" s="30"/>
      <c r="Q101" s="25"/>
    </row>
    <row r="102" spans="1:18" s="1" customFormat="1" ht="70.5" customHeight="1" thickBot="1" x14ac:dyDescent="0.3">
      <c r="A102" s="22"/>
      <c r="B102" s="22"/>
      <c r="C102" s="22"/>
      <c r="D102" s="29" t="s">
        <v>23</v>
      </c>
      <c r="E102" s="34" t="s">
        <v>31</v>
      </c>
      <c r="F102" s="3" t="s">
        <v>0</v>
      </c>
      <c r="G102" s="3" t="s">
        <v>1</v>
      </c>
      <c r="H102" s="3" t="s">
        <v>2</v>
      </c>
      <c r="I102" s="3" t="s">
        <v>3</v>
      </c>
      <c r="J102" s="3" t="s">
        <v>4</v>
      </c>
      <c r="K102" s="4" t="s">
        <v>5</v>
      </c>
      <c r="L102" s="5" t="s">
        <v>759</v>
      </c>
      <c r="M102" s="5" t="s">
        <v>6</v>
      </c>
      <c r="N102" s="5" t="s">
        <v>8</v>
      </c>
      <c r="O102" s="5" t="s">
        <v>9</v>
      </c>
      <c r="P102" s="6" t="s">
        <v>10</v>
      </c>
      <c r="Q102" s="7" t="s">
        <v>7</v>
      </c>
      <c r="R102" s="22"/>
    </row>
    <row r="103" spans="1:18" ht="24" customHeight="1" x14ac:dyDescent="0.25">
      <c r="A103" s="22"/>
      <c r="B103" s="22"/>
      <c r="C103" s="22"/>
      <c r="D103" s="26" t="s">
        <v>551</v>
      </c>
      <c r="E103" s="37" t="s">
        <v>33</v>
      </c>
      <c r="F103" s="26" t="s">
        <v>34</v>
      </c>
      <c r="G103" s="26" t="s">
        <v>35</v>
      </c>
      <c r="H103" s="27">
        <v>3</v>
      </c>
      <c r="I103" s="27">
        <v>2</v>
      </c>
      <c r="J103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3" s="19"/>
      <c r="L10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3" s="18"/>
      <c r="N103" s="20"/>
      <c r="O103" s="20"/>
      <c r="P103" s="21" t="e">
        <f>Tableau14[[#This Row],[Prix TTC 
du conditionnement]]/Tableau14[[#This Row],[Conditionnement proposé par le candidat, exprimé en unité de mesure]]</f>
        <v>#DIV/0!</v>
      </c>
      <c r="Q103" s="20" t="e">
        <f>Tableau14[[#This Row],[Prix TTC 
de l''unité de mesure]]*Tableau14[[#This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6" t="s">
        <v>552</v>
      </c>
      <c r="E104" s="37" t="s">
        <v>36</v>
      </c>
      <c r="F104" s="26" t="s">
        <v>34</v>
      </c>
      <c r="G104" s="26" t="s">
        <v>35</v>
      </c>
      <c r="H104" s="27">
        <v>3</v>
      </c>
      <c r="I104" s="27">
        <v>2</v>
      </c>
      <c r="J104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4" s="19"/>
      <c r="L10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4" s="18"/>
      <c r="N104" s="20"/>
      <c r="O104" s="20"/>
      <c r="P104" s="21" t="e">
        <f>Tableau14[[#This Row],[Prix TTC 
du conditionnement]]/Tableau14[[#This Row],[Conditionnement proposé par le candidat, exprimé en unité de mesure]]</f>
        <v>#DIV/0!</v>
      </c>
      <c r="Q104" s="20" t="e">
        <f>Tableau14[[#This Row],[Prix TTC 
de l''unité de mesure]]*Tableau14[[#This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6" t="s">
        <v>553</v>
      </c>
      <c r="E105" s="37" t="s">
        <v>37</v>
      </c>
      <c r="F105" s="26" t="s">
        <v>38</v>
      </c>
      <c r="G105" s="26" t="s">
        <v>35</v>
      </c>
      <c r="H105" s="27">
        <v>3</v>
      </c>
      <c r="I105" s="27">
        <v>2</v>
      </c>
      <c r="J105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5" s="19"/>
      <c r="L10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5" s="18"/>
      <c r="N105" s="20"/>
      <c r="O105" s="20"/>
      <c r="P105" s="21" t="e">
        <f>Tableau14[[#This Row],[Prix TTC 
du conditionnement]]/Tableau14[[#This Row],[Conditionnement proposé par le candidat, exprimé en unité de mesure]]</f>
        <v>#DIV/0!</v>
      </c>
      <c r="Q105" s="20" t="e">
        <f>Tableau14[[#This Row],[Prix TTC 
de l''unité de mesure]]*Tableau14[[#This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6" t="s">
        <v>554</v>
      </c>
      <c r="E106" s="37" t="s">
        <v>39</v>
      </c>
      <c r="F106" s="26" t="s">
        <v>38</v>
      </c>
      <c r="G106" s="26" t="s">
        <v>35</v>
      </c>
      <c r="H106" s="27">
        <v>3</v>
      </c>
      <c r="I106" s="27">
        <v>2</v>
      </c>
      <c r="J106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6" s="19"/>
      <c r="L10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6" s="18"/>
      <c r="N106" s="20"/>
      <c r="O106" s="20"/>
      <c r="P106" s="21" t="e">
        <f>Tableau14[[#This Row],[Prix TTC 
du conditionnement]]/Tableau14[[#This Row],[Conditionnement proposé par le candidat, exprimé en unité de mesure]]</f>
        <v>#DIV/0!</v>
      </c>
      <c r="Q106" s="20" t="e">
        <f>Tableau14[[#This Row],[Prix TTC 
de l''unité de mesure]]*Tableau14[[#This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6" t="s">
        <v>555</v>
      </c>
      <c r="E107" s="37" t="s">
        <v>40</v>
      </c>
      <c r="F107" s="26" t="s">
        <v>38</v>
      </c>
      <c r="G107" s="26" t="s">
        <v>35</v>
      </c>
      <c r="H107" s="27">
        <v>3</v>
      </c>
      <c r="I107" s="27">
        <v>2</v>
      </c>
      <c r="J107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7" s="19"/>
      <c r="L107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7" s="18"/>
      <c r="N107" s="20"/>
      <c r="O107" s="20"/>
      <c r="P107" s="21" t="e">
        <f>Tableau14[[#This Row],[Prix TTC 
du conditionnement]]/Tableau14[[#This Row],[Conditionnement proposé par le candidat, exprimé en unité de mesure]]</f>
        <v>#DIV/0!</v>
      </c>
      <c r="Q107" s="20" t="e">
        <f>Tableau14[[#This Row],[Prix TTC 
de l''unité de mesure]]*Tableau14[[#This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6" t="s">
        <v>556</v>
      </c>
      <c r="E108" s="37" t="s">
        <v>41</v>
      </c>
      <c r="F108" s="26" t="s">
        <v>34</v>
      </c>
      <c r="G108" s="26" t="s">
        <v>35</v>
      </c>
      <c r="H108" s="27">
        <v>2</v>
      </c>
      <c r="I108" s="27">
        <v>2</v>
      </c>
      <c r="J108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08" s="19"/>
      <c r="L108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08" s="18"/>
      <c r="N108" s="20"/>
      <c r="O108" s="20"/>
      <c r="P108" s="21" t="e">
        <f>Tableau14[[#This Row],[Prix TTC 
du conditionnement]]/Tableau14[[#This Row],[Conditionnement proposé par le candidat, exprimé en unité de mesure]]</f>
        <v>#DIV/0!</v>
      </c>
      <c r="Q108" s="20" t="e">
        <f>Tableau14[[#This Row],[Prix TTC 
de l''unité de mesure]]*Tableau14[[#This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6" t="s">
        <v>557</v>
      </c>
      <c r="E109" s="37" t="s">
        <v>42</v>
      </c>
      <c r="F109" s="26" t="s">
        <v>34</v>
      </c>
      <c r="G109" s="26" t="s">
        <v>35</v>
      </c>
      <c r="H109" s="27">
        <v>2</v>
      </c>
      <c r="I109" s="27">
        <v>2</v>
      </c>
      <c r="J109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09" s="19"/>
      <c r="L109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09" s="18"/>
      <c r="N109" s="20"/>
      <c r="O109" s="20"/>
      <c r="P109" s="21" t="e">
        <f>Tableau14[[#This Row],[Prix TTC 
du conditionnement]]/Tableau14[[#This Row],[Conditionnement proposé par le candidat, exprimé en unité de mesure]]</f>
        <v>#DIV/0!</v>
      </c>
      <c r="Q109" s="20" t="e">
        <f>Tableau14[[#This Row],[Prix TTC 
de l''unité de mesure]]*Tableau14[[#This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6" t="s">
        <v>558</v>
      </c>
      <c r="E110" s="37" t="s">
        <v>43</v>
      </c>
      <c r="F110" s="26" t="s">
        <v>34</v>
      </c>
      <c r="G110" s="26" t="s">
        <v>35</v>
      </c>
      <c r="H110" s="27">
        <v>2</v>
      </c>
      <c r="I110" s="27">
        <v>2</v>
      </c>
      <c r="J110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10" s="19"/>
      <c r="L110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10" s="18"/>
      <c r="N110" s="20"/>
      <c r="O110" s="20"/>
      <c r="P110" s="21" t="e">
        <f>Tableau14[[#This Row],[Prix TTC 
du conditionnement]]/Tableau14[[#This Row],[Conditionnement proposé par le candidat, exprimé en unité de mesure]]</f>
        <v>#DIV/0!</v>
      </c>
      <c r="Q110" s="20" t="e">
        <f>Tableau14[[#This Row],[Prix TTC 
de l''unité de mesure]]*Tableau14[[#This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6" t="s">
        <v>559</v>
      </c>
      <c r="E111" s="37" t="s">
        <v>44</v>
      </c>
      <c r="F111" s="26" t="s">
        <v>34</v>
      </c>
      <c r="G111" s="26" t="s">
        <v>35</v>
      </c>
      <c r="H111" s="27">
        <v>2</v>
      </c>
      <c r="I111" s="27">
        <v>2</v>
      </c>
      <c r="J111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11" s="19"/>
      <c r="L111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11" s="18"/>
      <c r="N111" s="20"/>
      <c r="O111" s="20"/>
      <c r="P111" s="21" t="e">
        <f>Tableau14[[#This Row],[Prix TTC 
du conditionnement]]/Tableau14[[#This Row],[Conditionnement proposé par le candidat, exprimé en unité de mesure]]</f>
        <v>#DIV/0!</v>
      </c>
      <c r="Q111" s="20" t="e">
        <f>Tableau14[[#This Row],[Prix TTC 
de l''unité de mesure]]*Tableau14[[#This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6" t="s">
        <v>560</v>
      </c>
      <c r="E112" s="37" t="s">
        <v>45</v>
      </c>
      <c r="F112" s="26" t="s">
        <v>34</v>
      </c>
      <c r="G112" s="26" t="s">
        <v>24</v>
      </c>
      <c r="H112" s="41">
        <v>1</v>
      </c>
      <c r="I112" s="27">
        <v>2</v>
      </c>
      <c r="J11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2" s="19"/>
      <c r="L112" s="53"/>
      <c r="M112" s="18"/>
      <c r="N112" s="20"/>
      <c r="O112" s="20"/>
      <c r="P112" s="21" t="e">
        <f>Tableau14[[#This Row],[Prix TTC 
du conditionnement]]/Tableau14[[#This Row],[Conditionnement proposé par le candidat, exprimé en unité de mesure]]</f>
        <v>#DIV/0!</v>
      </c>
      <c r="Q112" s="20" t="e">
        <f>Tableau14[[#This Row],[Prix TTC 
de l''unité de mesure]]*Tableau14[[#This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6" t="s">
        <v>561</v>
      </c>
      <c r="E113" s="37" t="s">
        <v>46</v>
      </c>
      <c r="F113" s="26" t="s">
        <v>34</v>
      </c>
      <c r="G113" s="26" t="s">
        <v>24</v>
      </c>
      <c r="H113" s="41">
        <v>1</v>
      </c>
      <c r="I113" s="27">
        <v>2</v>
      </c>
      <c r="J113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3" s="19"/>
      <c r="L113" s="53"/>
      <c r="M113" s="18"/>
      <c r="N113" s="20"/>
      <c r="O113" s="20"/>
      <c r="P113" s="21" t="e">
        <f>Tableau14[[#This Row],[Prix TTC 
du conditionnement]]/Tableau14[[#This Row],[Conditionnement proposé par le candidat, exprimé en unité de mesure]]</f>
        <v>#DIV/0!</v>
      </c>
      <c r="Q113" s="20" t="e">
        <f>Tableau14[[#This Row],[Prix TTC 
de l''unité de mesure]]*Tableau14[[#This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6" t="s">
        <v>562</v>
      </c>
      <c r="E114" s="37" t="s">
        <v>47</v>
      </c>
      <c r="F114" s="26" t="s">
        <v>34</v>
      </c>
      <c r="G114" s="26" t="s">
        <v>24</v>
      </c>
      <c r="H114" s="41">
        <v>1</v>
      </c>
      <c r="I114" s="27">
        <v>2</v>
      </c>
      <c r="J114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4" s="19"/>
      <c r="L114" s="53"/>
      <c r="M114" s="18"/>
      <c r="N114" s="20"/>
      <c r="O114" s="20"/>
      <c r="P114" s="21" t="e">
        <f>Tableau14[[#This Row],[Prix TTC 
du conditionnement]]/Tableau14[[#This Row],[Conditionnement proposé par le candidat, exprimé en unité de mesure]]</f>
        <v>#DIV/0!</v>
      </c>
      <c r="Q114" s="20" t="e">
        <f>Tableau14[[#This Row],[Prix TTC 
de l''unité de mesure]]*Tableau14[[#This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6" t="s">
        <v>563</v>
      </c>
      <c r="E115" s="37" t="s">
        <v>48</v>
      </c>
      <c r="F115" s="26" t="s">
        <v>34</v>
      </c>
      <c r="G115" s="26" t="s">
        <v>24</v>
      </c>
      <c r="H115" s="41">
        <v>1</v>
      </c>
      <c r="I115" s="27">
        <v>2</v>
      </c>
      <c r="J115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5" s="19"/>
      <c r="L115" s="53"/>
      <c r="M115" s="18"/>
      <c r="N115" s="20"/>
      <c r="O115" s="20"/>
      <c r="P115" s="21" t="e">
        <f>Tableau14[[#This Row],[Prix TTC 
du conditionnement]]/Tableau14[[#This Row],[Conditionnement proposé par le candidat, exprimé en unité de mesure]]</f>
        <v>#DIV/0!</v>
      </c>
      <c r="Q115" s="20" t="e">
        <f>Tableau14[[#This Row],[Prix TTC 
de l''unité de mesure]]*Tableau14[[#This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6" t="s">
        <v>564</v>
      </c>
      <c r="E116" s="37" t="s">
        <v>49</v>
      </c>
      <c r="F116" s="26" t="s">
        <v>34</v>
      </c>
      <c r="G116" s="26" t="s">
        <v>24</v>
      </c>
      <c r="H116" s="41">
        <v>1</v>
      </c>
      <c r="I116" s="27">
        <v>2</v>
      </c>
      <c r="J116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6" s="19"/>
      <c r="L116" s="53"/>
      <c r="M116" s="18"/>
      <c r="N116" s="20"/>
      <c r="O116" s="20"/>
      <c r="P116" s="21" t="e">
        <f>Tableau14[[#This Row],[Prix TTC 
du conditionnement]]/Tableau14[[#This Row],[Conditionnement proposé par le candidat, exprimé en unité de mesure]]</f>
        <v>#DIV/0!</v>
      </c>
      <c r="Q116" s="20" t="e">
        <f>Tableau14[[#This Row],[Prix TTC 
de l''unité de mesure]]*Tableau14[[#This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6" t="s">
        <v>565</v>
      </c>
      <c r="E117" s="37" t="s">
        <v>50</v>
      </c>
      <c r="F117" s="26" t="s">
        <v>34</v>
      </c>
      <c r="G117" s="26" t="s">
        <v>24</v>
      </c>
      <c r="H117" s="41">
        <v>1</v>
      </c>
      <c r="I117" s="27">
        <v>2</v>
      </c>
      <c r="J117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7" s="19"/>
      <c r="L117" s="53"/>
      <c r="M117" s="18"/>
      <c r="N117" s="20"/>
      <c r="O117" s="20"/>
      <c r="P117" s="21" t="e">
        <f>Tableau14[[#This Row],[Prix TTC 
du conditionnement]]/Tableau14[[#This Row],[Conditionnement proposé par le candidat, exprimé en unité de mesure]]</f>
        <v>#DIV/0!</v>
      </c>
      <c r="Q117" s="20" t="e">
        <f>Tableau14[[#This Row],[Prix TTC 
de l''unité de mesure]]*Tableau14[[#This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6" t="s">
        <v>566</v>
      </c>
      <c r="E118" s="37" t="s">
        <v>51</v>
      </c>
      <c r="F118" s="26" t="s">
        <v>34</v>
      </c>
      <c r="G118" s="26" t="s">
        <v>24</v>
      </c>
      <c r="H118" s="41">
        <v>1</v>
      </c>
      <c r="I118" s="27">
        <v>2</v>
      </c>
      <c r="J118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8" s="19"/>
      <c r="L118" s="53"/>
      <c r="M118" s="18"/>
      <c r="N118" s="20"/>
      <c r="O118" s="20"/>
      <c r="P118" s="21" t="e">
        <f>Tableau14[[#This Row],[Prix TTC 
du conditionnement]]/Tableau14[[#This Row],[Conditionnement proposé par le candidat, exprimé en unité de mesure]]</f>
        <v>#DIV/0!</v>
      </c>
      <c r="Q118" s="20" t="e">
        <f>Tableau14[[#This Row],[Prix TTC 
de l''unité de mesure]]*Tableau14[[#This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6" t="s">
        <v>567</v>
      </c>
      <c r="E119" s="37" t="s">
        <v>52</v>
      </c>
      <c r="F119" s="26" t="s">
        <v>34</v>
      </c>
      <c r="G119" s="26" t="s">
        <v>24</v>
      </c>
      <c r="H119" s="41">
        <v>1</v>
      </c>
      <c r="I119" s="27">
        <v>2</v>
      </c>
      <c r="J119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9" s="19"/>
      <c r="L119" s="53"/>
      <c r="M119" s="18"/>
      <c r="N119" s="20"/>
      <c r="O119" s="20"/>
      <c r="P119" s="21" t="e">
        <f>Tableau14[[#This Row],[Prix TTC 
du conditionnement]]/Tableau14[[#This Row],[Conditionnement proposé par le candidat, exprimé en unité de mesure]]</f>
        <v>#DIV/0!</v>
      </c>
      <c r="Q119" s="20" t="e">
        <f>Tableau14[[#This Row],[Prix TTC 
de l''unité de mesure]]*Tableau14[[#This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6" t="s">
        <v>568</v>
      </c>
      <c r="E120" s="37" t="s">
        <v>53</v>
      </c>
      <c r="F120" s="26" t="s">
        <v>34</v>
      </c>
      <c r="G120" s="26" t="s">
        <v>24</v>
      </c>
      <c r="H120" s="41">
        <v>1</v>
      </c>
      <c r="I120" s="27">
        <v>2</v>
      </c>
      <c r="J120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0" s="19"/>
      <c r="L120" s="53"/>
      <c r="M120" s="18"/>
      <c r="N120" s="20"/>
      <c r="O120" s="20"/>
      <c r="P120" s="21" t="e">
        <f>Tableau14[[#This Row],[Prix TTC 
du conditionnement]]/Tableau14[[#This Row],[Conditionnement proposé par le candidat, exprimé en unité de mesure]]</f>
        <v>#DIV/0!</v>
      </c>
      <c r="Q120" s="20" t="e">
        <f>Tableau14[[#This Row],[Prix TTC 
de l''unité de mesure]]*Tableau14[[#This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6" t="s">
        <v>569</v>
      </c>
      <c r="E121" s="37" t="s">
        <v>54</v>
      </c>
      <c r="F121" s="26" t="s">
        <v>34</v>
      </c>
      <c r="G121" s="26" t="s">
        <v>24</v>
      </c>
      <c r="H121" s="41">
        <v>1</v>
      </c>
      <c r="I121" s="27">
        <v>2</v>
      </c>
      <c r="J121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1" s="19"/>
      <c r="L121" s="53"/>
      <c r="M121" s="18"/>
      <c r="N121" s="20"/>
      <c r="O121" s="20"/>
      <c r="P121" s="21" t="e">
        <f>Tableau14[[#This Row],[Prix TTC 
du conditionnement]]/Tableau14[[#This Row],[Conditionnement proposé par le candidat, exprimé en unité de mesure]]</f>
        <v>#DIV/0!</v>
      </c>
      <c r="Q121" s="20" t="e">
        <f>Tableau14[[#This Row],[Prix TTC 
de l''unité de mesure]]*Tableau14[[#This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6" t="s">
        <v>570</v>
      </c>
      <c r="E122" s="37" t="s">
        <v>55</v>
      </c>
      <c r="F122" s="26" t="s">
        <v>34</v>
      </c>
      <c r="G122" s="26" t="s">
        <v>24</v>
      </c>
      <c r="H122" s="41">
        <v>1</v>
      </c>
      <c r="I122" s="27">
        <v>2</v>
      </c>
      <c r="J12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2" s="19"/>
      <c r="L122" s="53"/>
      <c r="M122" s="18"/>
      <c r="N122" s="20"/>
      <c r="O122" s="20"/>
      <c r="P122" s="21" t="e">
        <f>Tableau14[[#This Row],[Prix TTC 
du conditionnement]]/Tableau14[[#This Row],[Conditionnement proposé par le candidat, exprimé en unité de mesure]]</f>
        <v>#DIV/0!</v>
      </c>
      <c r="Q122" s="20" t="e">
        <f>Tableau14[[#This Row],[Prix TTC 
de l''unité de mesure]]*Tableau14[[#This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6" t="s">
        <v>571</v>
      </c>
      <c r="E123" s="37" t="s">
        <v>56</v>
      </c>
      <c r="F123" s="26" t="s">
        <v>34</v>
      </c>
      <c r="G123" s="26" t="s">
        <v>24</v>
      </c>
      <c r="H123" s="41">
        <v>1</v>
      </c>
      <c r="I123" s="27">
        <v>2</v>
      </c>
      <c r="J123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3" s="19"/>
      <c r="L123" s="53"/>
      <c r="M123" s="18"/>
      <c r="N123" s="20"/>
      <c r="O123" s="20"/>
      <c r="P123" s="21" t="e">
        <f>Tableau14[[#This Row],[Prix TTC 
du conditionnement]]/Tableau14[[#This Row],[Conditionnement proposé par le candidat, exprimé en unité de mesure]]</f>
        <v>#DIV/0!</v>
      </c>
      <c r="Q123" s="20" t="e">
        <f>Tableau14[[#This Row],[Prix TTC 
de l''unité de mesure]]*Tableau14[[#This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26" t="s">
        <v>572</v>
      </c>
      <c r="E124" s="37" t="s">
        <v>57</v>
      </c>
      <c r="F124" s="26" t="s">
        <v>34</v>
      </c>
      <c r="G124" s="26" t="s">
        <v>24</v>
      </c>
      <c r="H124" s="41">
        <v>1</v>
      </c>
      <c r="I124" s="27">
        <v>2</v>
      </c>
      <c r="J124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4" s="19"/>
      <c r="L124" s="53"/>
      <c r="M124" s="18"/>
      <c r="N124" s="20"/>
      <c r="O124" s="20"/>
      <c r="P124" s="21" t="e">
        <f>Tableau14[[#This Row],[Prix TTC 
du conditionnement]]/Tableau14[[#This Row],[Conditionnement proposé par le candidat, exprimé en unité de mesure]]</f>
        <v>#DIV/0!</v>
      </c>
      <c r="Q124" s="20" t="e">
        <f>Tableau14[[#This Row],[Prix TTC 
de l''unité de mesure]]*Tableau14[[#This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26" t="s">
        <v>573</v>
      </c>
      <c r="E125" s="37" t="s">
        <v>58</v>
      </c>
      <c r="F125" s="26" t="s">
        <v>34</v>
      </c>
      <c r="G125" s="26" t="s">
        <v>24</v>
      </c>
      <c r="H125" s="41">
        <v>1</v>
      </c>
      <c r="I125" s="27">
        <v>2</v>
      </c>
      <c r="J125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5" s="19"/>
      <c r="L125" s="53"/>
      <c r="M125" s="18"/>
      <c r="N125" s="20"/>
      <c r="O125" s="20"/>
      <c r="P125" s="21" t="e">
        <f>Tableau14[[#This Row],[Prix TTC 
du conditionnement]]/Tableau14[[#This Row],[Conditionnement proposé par le candidat, exprimé en unité de mesure]]</f>
        <v>#DIV/0!</v>
      </c>
      <c r="Q125" s="20" t="e">
        <f>Tableau14[[#This Row],[Prix TTC 
de l''unité de mesure]]*Tableau14[[#This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26" t="s">
        <v>574</v>
      </c>
      <c r="E126" s="37" t="s">
        <v>59</v>
      </c>
      <c r="F126" s="26" t="s">
        <v>34</v>
      </c>
      <c r="G126" s="26" t="s">
        <v>24</v>
      </c>
      <c r="H126" s="41">
        <v>1</v>
      </c>
      <c r="I126" s="27">
        <v>2</v>
      </c>
      <c r="J126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6" s="19"/>
      <c r="L126" s="53"/>
      <c r="M126" s="18"/>
      <c r="N126" s="20"/>
      <c r="O126" s="20"/>
      <c r="P126" s="21" t="e">
        <f>Tableau14[[#This Row],[Prix TTC 
du conditionnement]]/Tableau14[[#This Row],[Conditionnement proposé par le candidat, exprimé en unité de mesure]]</f>
        <v>#DIV/0!</v>
      </c>
      <c r="Q126" s="20" t="e">
        <f>Tableau14[[#This Row],[Prix TTC 
de l''unité de mesure]]*Tableau14[[#This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26" t="s">
        <v>575</v>
      </c>
      <c r="E127" s="37" t="s">
        <v>60</v>
      </c>
      <c r="F127" s="26" t="s">
        <v>34</v>
      </c>
      <c r="G127" s="26" t="s">
        <v>24</v>
      </c>
      <c r="H127" s="41">
        <v>1</v>
      </c>
      <c r="I127" s="27">
        <v>2</v>
      </c>
      <c r="J127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7" s="19"/>
      <c r="L127" s="53"/>
      <c r="M127" s="18"/>
      <c r="N127" s="20"/>
      <c r="O127" s="20"/>
      <c r="P127" s="21" t="e">
        <f>Tableau14[[#This Row],[Prix TTC 
du conditionnement]]/Tableau14[[#This Row],[Conditionnement proposé par le candidat, exprimé en unité de mesure]]</f>
        <v>#DIV/0!</v>
      </c>
      <c r="Q127" s="20" t="e">
        <f>Tableau14[[#This Row],[Prix TTC 
de l''unité de mesure]]*Tableau14[[#This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26" t="s">
        <v>576</v>
      </c>
      <c r="E128" s="37" t="s">
        <v>61</v>
      </c>
      <c r="F128" s="26" t="s">
        <v>34</v>
      </c>
      <c r="G128" s="26" t="s">
        <v>24</v>
      </c>
      <c r="H128" s="41">
        <v>1</v>
      </c>
      <c r="I128" s="27">
        <v>2</v>
      </c>
      <c r="J128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8" s="19"/>
      <c r="L128" s="53"/>
      <c r="M128" s="18"/>
      <c r="N128" s="20"/>
      <c r="O128" s="20"/>
      <c r="P128" s="21" t="e">
        <f>Tableau14[[#This Row],[Prix TTC 
du conditionnement]]/Tableau14[[#This Row],[Conditionnement proposé par le candidat, exprimé en unité de mesure]]</f>
        <v>#DIV/0!</v>
      </c>
      <c r="Q128" s="20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6" t="s">
        <v>577</v>
      </c>
      <c r="E129" s="37" t="s">
        <v>62</v>
      </c>
      <c r="F129" s="26" t="s">
        <v>34</v>
      </c>
      <c r="G129" s="26" t="s">
        <v>24</v>
      </c>
      <c r="H129" s="41">
        <v>1</v>
      </c>
      <c r="I129" s="27">
        <v>2</v>
      </c>
      <c r="J129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9" s="19"/>
      <c r="L129" s="53"/>
      <c r="M129" s="18"/>
      <c r="N129" s="20"/>
      <c r="O129" s="20"/>
      <c r="P129" s="21" t="e">
        <f>Tableau14[[#This Row],[Prix TTC 
du conditionnement]]/Tableau14[[#This Row],[Conditionnement proposé par le candidat, exprimé en unité de mesure]]</f>
        <v>#DIV/0!</v>
      </c>
      <c r="Q129" s="20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6" t="s">
        <v>578</v>
      </c>
      <c r="E130" s="37" t="s">
        <v>63</v>
      </c>
      <c r="F130" s="26" t="s">
        <v>34</v>
      </c>
      <c r="G130" s="26" t="s">
        <v>24</v>
      </c>
      <c r="H130" s="41">
        <v>1</v>
      </c>
      <c r="I130" s="27">
        <v>2</v>
      </c>
      <c r="J130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0" s="19"/>
      <c r="L130" s="53"/>
      <c r="M130" s="18"/>
      <c r="N130" s="20"/>
      <c r="O130" s="20"/>
      <c r="P130" s="21" t="e">
        <f>Tableau14[[#This Row],[Prix TTC 
du conditionnement]]/Tableau14[[#This Row],[Conditionnement proposé par le candidat, exprimé en unité de mesure]]</f>
        <v>#DIV/0!</v>
      </c>
      <c r="Q130" s="20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6" t="s">
        <v>579</v>
      </c>
      <c r="E131" s="37" t="s">
        <v>64</v>
      </c>
      <c r="F131" s="26" t="s">
        <v>65</v>
      </c>
      <c r="G131" s="26" t="s">
        <v>24</v>
      </c>
      <c r="H131" s="41">
        <v>1</v>
      </c>
      <c r="I131" s="27">
        <v>2</v>
      </c>
      <c r="J131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1" s="19"/>
      <c r="L131" s="53"/>
      <c r="M131" s="18"/>
      <c r="N131" s="20"/>
      <c r="O131" s="20"/>
      <c r="P131" s="21" t="e">
        <f>Tableau14[[#This Row],[Prix TTC 
du conditionnement]]/Tableau14[[#This Row],[Conditionnement proposé par le candidat, exprimé en unité de mesure]]</f>
        <v>#DIV/0!</v>
      </c>
      <c r="Q131" s="20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6" t="s">
        <v>580</v>
      </c>
      <c r="E132" s="37" t="s">
        <v>66</v>
      </c>
      <c r="F132" s="26" t="s">
        <v>65</v>
      </c>
      <c r="G132" s="26" t="s">
        <v>24</v>
      </c>
      <c r="H132" s="41">
        <v>1</v>
      </c>
      <c r="I132" s="27">
        <v>2</v>
      </c>
      <c r="J13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2" s="19"/>
      <c r="L132" s="53"/>
      <c r="M132" s="18"/>
      <c r="N132" s="20"/>
      <c r="O132" s="20"/>
      <c r="P132" s="21" t="e">
        <f>Tableau14[[#This Row],[Prix TTC 
du conditionnement]]/Tableau14[[#This Row],[Conditionnement proposé par le candidat, exprimé en unité de mesure]]</f>
        <v>#DIV/0!</v>
      </c>
      <c r="Q132" s="20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6" t="s">
        <v>581</v>
      </c>
      <c r="E133" s="37" t="s">
        <v>67</v>
      </c>
      <c r="F133" s="26" t="s">
        <v>68</v>
      </c>
      <c r="G133" s="26" t="s">
        <v>24</v>
      </c>
      <c r="H133" s="27">
        <v>10</v>
      </c>
      <c r="I133" s="27">
        <v>2</v>
      </c>
      <c r="J133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3" s="19"/>
      <c r="L13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3" s="18"/>
      <c r="N133" s="20"/>
      <c r="O133" s="20"/>
      <c r="P133" s="21" t="e">
        <f>Tableau14[[#This Row],[Prix TTC 
du conditionnement]]/Tableau14[[#This Row],[Conditionnement proposé par le candidat, exprimé en unité de mesure]]</f>
        <v>#DIV/0!</v>
      </c>
      <c r="Q133" s="20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6" t="s">
        <v>582</v>
      </c>
      <c r="E134" s="37" t="s">
        <v>69</v>
      </c>
      <c r="F134" s="26" t="s">
        <v>68</v>
      </c>
      <c r="G134" s="26" t="s">
        <v>24</v>
      </c>
      <c r="H134" s="27">
        <v>10</v>
      </c>
      <c r="I134" s="27">
        <v>2</v>
      </c>
      <c r="J134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4" s="19"/>
      <c r="L13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4" s="18"/>
      <c r="N134" s="20"/>
      <c r="O134" s="20"/>
      <c r="P134" s="21" t="e">
        <f>Tableau14[[#This Row],[Prix TTC 
du conditionnement]]/Tableau14[[#This Row],[Conditionnement proposé par le candidat, exprimé en unité de mesure]]</f>
        <v>#DIV/0!</v>
      </c>
      <c r="Q134" s="20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6" t="s">
        <v>583</v>
      </c>
      <c r="E135" s="37" t="s">
        <v>70</v>
      </c>
      <c r="F135" s="26" t="s">
        <v>68</v>
      </c>
      <c r="G135" s="26" t="s">
        <v>24</v>
      </c>
      <c r="H135" s="27">
        <v>10</v>
      </c>
      <c r="I135" s="27">
        <v>2</v>
      </c>
      <c r="J135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5" s="19"/>
      <c r="L13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5" s="18"/>
      <c r="N135" s="20"/>
      <c r="O135" s="20"/>
      <c r="P135" s="21" t="e">
        <f>Tableau14[[#This Row],[Prix TTC 
du conditionnement]]/Tableau14[[#This Row],[Conditionnement proposé par le candidat, exprimé en unité de mesure]]</f>
        <v>#DIV/0!</v>
      </c>
      <c r="Q135" s="20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6" t="s">
        <v>584</v>
      </c>
      <c r="E136" s="37" t="s">
        <v>71</v>
      </c>
      <c r="F136" s="26" t="s">
        <v>68</v>
      </c>
      <c r="G136" s="26" t="s">
        <v>24</v>
      </c>
      <c r="H136" s="27">
        <v>10</v>
      </c>
      <c r="I136" s="27">
        <v>2</v>
      </c>
      <c r="J136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6" s="19"/>
      <c r="L13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6" s="18"/>
      <c r="N136" s="20"/>
      <c r="O136" s="20"/>
      <c r="P136" s="21" t="e">
        <f>Tableau14[[#This Row],[Prix TTC 
du conditionnement]]/Tableau14[[#This Row],[Conditionnement proposé par le candidat, exprimé en unité de mesure]]</f>
        <v>#DIV/0!</v>
      </c>
      <c r="Q136" s="20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6" t="s">
        <v>585</v>
      </c>
      <c r="E137" s="37" t="s">
        <v>72</v>
      </c>
      <c r="F137" s="26" t="s">
        <v>73</v>
      </c>
      <c r="G137" s="26" t="s">
        <v>35</v>
      </c>
      <c r="H137" s="27">
        <v>10</v>
      </c>
      <c r="I137" s="27">
        <v>10</v>
      </c>
      <c r="J137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7" s="19"/>
      <c r="L137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7" s="18"/>
      <c r="N137" s="20"/>
      <c r="O137" s="20"/>
      <c r="P137" s="21" t="e">
        <f>Tableau14[[#This Row],[Prix TTC 
du conditionnement]]/Tableau14[[#This Row],[Conditionnement proposé par le candidat, exprimé en unité de mesure]]</f>
        <v>#DIV/0!</v>
      </c>
      <c r="Q137" s="20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6" t="s">
        <v>586</v>
      </c>
      <c r="E138" s="37" t="s">
        <v>74</v>
      </c>
      <c r="F138" s="26" t="s">
        <v>73</v>
      </c>
      <c r="G138" s="26" t="s">
        <v>35</v>
      </c>
      <c r="H138" s="27">
        <v>10</v>
      </c>
      <c r="I138" s="27">
        <v>10</v>
      </c>
      <c r="J138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8" s="19"/>
      <c r="L138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8" s="18"/>
      <c r="N138" s="20"/>
      <c r="O138" s="20"/>
      <c r="P138" s="21" t="e">
        <f>Tableau14[[#This Row],[Prix TTC 
du conditionnement]]/Tableau14[[#This Row],[Conditionnement proposé par le candidat, exprimé en unité de mesure]]</f>
        <v>#DIV/0!</v>
      </c>
      <c r="Q138" s="20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6" t="s">
        <v>587</v>
      </c>
      <c r="E139" s="37" t="s">
        <v>75</v>
      </c>
      <c r="F139" s="26" t="s">
        <v>73</v>
      </c>
      <c r="G139" s="26" t="s">
        <v>35</v>
      </c>
      <c r="H139" s="27">
        <v>10</v>
      </c>
      <c r="I139" s="27">
        <v>10</v>
      </c>
      <c r="J139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9" s="19"/>
      <c r="L139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9" s="18"/>
      <c r="N139" s="20"/>
      <c r="O139" s="20"/>
      <c r="P139" s="21" t="e">
        <f>Tableau14[[#This Row],[Prix TTC 
du conditionnement]]/Tableau14[[#This Row],[Conditionnement proposé par le candidat, exprimé en unité de mesure]]</f>
        <v>#DIV/0!</v>
      </c>
      <c r="Q139" s="20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6" t="s">
        <v>588</v>
      </c>
      <c r="E140" s="37" t="s">
        <v>76</v>
      </c>
      <c r="F140" s="26" t="s">
        <v>73</v>
      </c>
      <c r="G140" s="26" t="s">
        <v>35</v>
      </c>
      <c r="H140" s="27">
        <v>10</v>
      </c>
      <c r="I140" s="27">
        <v>10</v>
      </c>
      <c r="J140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40" s="19"/>
      <c r="L140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40" s="18"/>
      <c r="N140" s="20"/>
      <c r="O140" s="20"/>
      <c r="P140" s="21" t="e">
        <f>Tableau14[[#This Row],[Prix TTC 
du conditionnement]]/Tableau14[[#This Row],[Conditionnement proposé par le candidat, exprimé en unité de mesure]]</f>
        <v>#DIV/0!</v>
      </c>
      <c r="Q140" s="20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6" t="s">
        <v>589</v>
      </c>
      <c r="E141" s="37" t="s">
        <v>77</v>
      </c>
      <c r="F141" s="26" t="s">
        <v>34</v>
      </c>
      <c r="G141" s="26" t="s">
        <v>24</v>
      </c>
      <c r="H141" s="27">
        <v>100</v>
      </c>
      <c r="I141" s="27">
        <v>10</v>
      </c>
      <c r="J141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1" s="19"/>
      <c r="L141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1" s="18"/>
      <c r="N141" s="20"/>
      <c r="O141" s="20"/>
      <c r="P141" s="21" t="e">
        <f>Tableau14[[#This Row],[Prix TTC 
du conditionnement]]/Tableau14[[#This Row],[Conditionnement proposé par le candidat, exprimé en unité de mesure]]</f>
        <v>#DIV/0!</v>
      </c>
      <c r="Q141" s="20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6" t="s">
        <v>590</v>
      </c>
      <c r="E142" s="37" t="s">
        <v>78</v>
      </c>
      <c r="F142" s="26" t="s">
        <v>34</v>
      </c>
      <c r="G142" s="26" t="s">
        <v>24</v>
      </c>
      <c r="H142" s="27">
        <v>100</v>
      </c>
      <c r="I142" s="27">
        <v>10</v>
      </c>
      <c r="J142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2" s="19"/>
      <c r="L142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2" s="18"/>
      <c r="N142" s="20"/>
      <c r="O142" s="20"/>
      <c r="P142" s="21" t="e">
        <f>Tableau14[[#This Row],[Prix TTC 
du conditionnement]]/Tableau14[[#This Row],[Conditionnement proposé par le candidat, exprimé en unité de mesure]]</f>
        <v>#DIV/0!</v>
      </c>
      <c r="Q142" s="20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6" t="s">
        <v>591</v>
      </c>
      <c r="E143" s="37" t="s">
        <v>79</v>
      </c>
      <c r="F143" s="26" t="s">
        <v>34</v>
      </c>
      <c r="G143" s="26" t="s">
        <v>24</v>
      </c>
      <c r="H143" s="27">
        <v>100</v>
      </c>
      <c r="I143" s="27">
        <v>10</v>
      </c>
      <c r="J143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3" s="19"/>
      <c r="L14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3" s="18"/>
      <c r="N143" s="20"/>
      <c r="O143" s="20"/>
      <c r="P143" s="21" t="e">
        <f>Tableau14[[#This Row],[Prix TTC 
du conditionnement]]/Tableau14[[#This Row],[Conditionnement proposé par le candidat, exprimé en unité de mesure]]</f>
        <v>#DIV/0!</v>
      </c>
      <c r="Q143" s="20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6" t="s">
        <v>592</v>
      </c>
      <c r="E144" s="37" t="s">
        <v>80</v>
      </c>
      <c r="F144" s="26" t="s">
        <v>34</v>
      </c>
      <c r="G144" s="26" t="s">
        <v>24</v>
      </c>
      <c r="H144" s="27">
        <v>100</v>
      </c>
      <c r="I144" s="27">
        <v>10</v>
      </c>
      <c r="J144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4" s="19"/>
      <c r="L14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4" s="18"/>
      <c r="N144" s="20"/>
      <c r="O144" s="20"/>
      <c r="P144" s="21" t="e">
        <f>Tableau14[[#This Row],[Prix TTC 
du conditionnement]]/Tableau14[[#This Row],[Conditionnement proposé par le candidat, exprimé en unité de mesure]]</f>
        <v>#DIV/0!</v>
      </c>
      <c r="Q144" s="20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6" t="s">
        <v>593</v>
      </c>
      <c r="E145" s="37" t="s">
        <v>81</v>
      </c>
      <c r="F145" s="26" t="s">
        <v>34</v>
      </c>
      <c r="G145" s="26" t="s">
        <v>24</v>
      </c>
      <c r="H145" s="27">
        <v>100</v>
      </c>
      <c r="I145" s="27">
        <v>10</v>
      </c>
      <c r="J145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5" s="19"/>
      <c r="L14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5" s="18"/>
      <c r="N145" s="20"/>
      <c r="O145" s="20"/>
      <c r="P145" s="21" t="e">
        <f>Tableau14[[#This Row],[Prix TTC 
du conditionnement]]/Tableau14[[#This Row],[Conditionnement proposé par le candidat, exprimé en unité de mesure]]</f>
        <v>#DIV/0!</v>
      </c>
      <c r="Q145" s="20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6" t="s">
        <v>594</v>
      </c>
      <c r="E146" s="37" t="s">
        <v>82</v>
      </c>
      <c r="F146" s="26" t="s">
        <v>34</v>
      </c>
      <c r="G146" s="26" t="s">
        <v>24</v>
      </c>
      <c r="H146" s="27">
        <v>100</v>
      </c>
      <c r="I146" s="27">
        <v>10</v>
      </c>
      <c r="J146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6" s="19"/>
      <c r="L14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6" s="18"/>
      <c r="N146" s="20"/>
      <c r="O146" s="20"/>
      <c r="P146" s="21" t="e">
        <f>Tableau14[[#This Row],[Prix TTC 
du conditionnement]]/Tableau14[[#This Row],[Conditionnement proposé par le candidat, exprimé en unité de mesure]]</f>
        <v>#DIV/0!</v>
      </c>
      <c r="Q146" s="20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6" t="s">
        <v>595</v>
      </c>
      <c r="E147" s="37" t="s">
        <v>83</v>
      </c>
      <c r="F147" s="26" t="s">
        <v>34</v>
      </c>
      <c r="G147" s="26" t="s">
        <v>24</v>
      </c>
      <c r="H147" s="41">
        <v>1</v>
      </c>
      <c r="I147" s="27">
        <v>5</v>
      </c>
      <c r="J147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7" s="19"/>
      <c r="L147" s="53"/>
      <c r="M147" s="18"/>
      <c r="N147" s="20"/>
      <c r="O147" s="20"/>
      <c r="P147" s="21" t="e">
        <f>Tableau14[[#This Row],[Prix TTC 
du conditionnement]]/Tableau14[[#This Row],[Conditionnement proposé par le candidat, exprimé en unité de mesure]]</f>
        <v>#DIV/0!</v>
      </c>
      <c r="Q147" s="20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6" t="s">
        <v>596</v>
      </c>
      <c r="E148" s="37" t="s">
        <v>84</v>
      </c>
      <c r="F148" s="26" t="s">
        <v>34</v>
      </c>
      <c r="G148" s="26" t="s">
        <v>24</v>
      </c>
      <c r="H148" s="41">
        <v>1</v>
      </c>
      <c r="I148" s="27">
        <v>5</v>
      </c>
      <c r="J148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8" s="19"/>
      <c r="L148" s="53"/>
      <c r="M148" s="18"/>
      <c r="N148" s="20"/>
      <c r="O148" s="20"/>
      <c r="P148" s="21" t="e">
        <f>Tableau14[[#This Row],[Prix TTC 
du conditionnement]]/Tableau14[[#This Row],[Conditionnement proposé par le candidat, exprimé en unité de mesure]]</f>
        <v>#DIV/0!</v>
      </c>
      <c r="Q148" s="20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6" t="s">
        <v>597</v>
      </c>
      <c r="E149" s="37" t="s">
        <v>85</v>
      </c>
      <c r="F149" s="26" t="s">
        <v>68</v>
      </c>
      <c r="G149" s="26" t="s">
        <v>24</v>
      </c>
      <c r="H149" s="41">
        <v>1</v>
      </c>
      <c r="I149" s="27">
        <v>5</v>
      </c>
      <c r="J149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9" s="19"/>
      <c r="L149" s="53"/>
      <c r="M149" s="18"/>
      <c r="N149" s="20"/>
      <c r="O149" s="20"/>
      <c r="P149" s="21" t="e">
        <f>Tableau14[[#This Row],[Prix TTC 
du conditionnement]]/Tableau14[[#This Row],[Conditionnement proposé par le candidat, exprimé en unité de mesure]]</f>
        <v>#DIV/0!</v>
      </c>
      <c r="Q149" s="20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6" t="s">
        <v>598</v>
      </c>
      <c r="E150" s="37" t="s">
        <v>86</v>
      </c>
      <c r="F150" s="26" t="s">
        <v>68</v>
      </c>
      <c r="G150" s="26" t="s">
        <v>24</v>
      </c>
      <c r="H150" s="41">
        <v>1</v>
      </c>
      <c r="I150" s="27">
        <v>5</v>
      </c>
      <c r="J150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0" s="19"/>
      <c r="L150" s="53"/>
      <c r="M150" s="18"/>
      <c r="N150" s="20"/>
      <c r="O150" s="20"/>
      <c r="P150" s="21" t="e">
        <f>Tableau14[[#This Row],[Prix TTC 
du conditionnement]]/Tableau14[[#This Row],[Conditionnement proposé par le candidat, exprimé en unité de mesure]]</f>
        <v>#DIV/0!</v>
      </c>
      <c r="Q150" s="20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6" t="s">
        <v>599</v>
      </c>
      <c r="E151" s="37" t="s">
        <v>87</v>
      </c>
      <c r="F151" s="26" t="s">
        <v>68</v>
      </c>
      <c r="G151" s="26" t="s">
        <v>24</v>
      </c>
      <c r="H151" s="41">
        <v>1</v>
      </c>
      <c r="I151" s="27">
        <v>5</v>
      </c>
      <c r="J151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1" s="19"/>
      <c r="L151" s="53"/>
      <c r="M151" s="18"/>
      <c r="N151" s="20"/>
      <c r="O151" s="20"/>
      <c r="P151" s="21" t="e">
        <f>Tableau14[[#This Row],[Prix TTC 
du conditionnement]]/Tableau14[[#This Row],[Conditionnement proposé par le candidat, exprimé en unité de mesure]]</f>
        <v>#DIV/0!</v>
      </c>
      <c r="Q151" s="20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6" t="s">
        <v>600</v>
      </c>
      <c r="E152" s="37" t="s">
        <v>88</v>
      </c>
      <c r="F152" s="26" t="s">
        <v>89</v>
      </c>
      <c r="G152" s="26" t="s">
        <v>24</v>
      </c>
      <c r="H152" s="41">
        <v>1</v>
      </c>
      <c r="I152" s="27">
        <v>5</v>
      </c>
      <c r="J152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2" s="19"/>
      <c r="L152" s="53"/>
      <c r="M152" s="18"/>
      <c r="N152" s="20"/>
      <c r="O152" s="20"/>
      <c r="P152" s="21" t="e">
        <f>Tableau14[[#This Row],[Prix TTC 
du conditionnement]]/Tableau14[[#This Row],[Conditionnement proposé par le candidat, exprimé en unité de mesure]]</f>
        <v>#DIV/0!</v>
      </c>
      <c r="Q152" s="20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6" t="s">
        <v>601</v>
      </c>
      <c r="E153" s="37" t="s">
        <v>90</v>
      </c>
      <c r="F153" s="26" t="s">
        <v>89</v>
      </c>
      <c r="G153" s="26" t="s">
        <v>24</v>
      </c>
      <c r="H153" s="41">
        <v>1</v>
      </c>
      <c r="I153" s="27">
        <v>5</v>
      </c>
      <c r="J153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3" s="19"/>
      <c r="L153" s="53"/>
      <c r="M153" s="18"/>
      <c r="N153" s="20"/>
      <c r="O153" s="20"/>
      <c r="P153" s="21" t="e">
        <f>Tableau14[[#This Row],[Prix TTC 
du conditionnement]]/Tableau14[[#This Row],[Conditionnement proposé par le candidat, exprimé en unité de mesure]]</f>
        <v>#DIV/0!</v>
      </c>
      <c r="Q153" s="20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26" t="s">
        <v>602</v>
      </c>
      <c r="E154" s="37" t="s">
        <v>91</v>
      </c>
      <c r="F154" s="26" t="s">
        <v>68</v>
      </c>
      <c r="G154" s="26" t="s">
        <v>24</v>
      </c>
      <c r="H154" s="41">
        <v>1</v>
      </c>
      <c r="I154" s="27">
        <v>5</v>
      </c>
      <c r="J154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4" s="19"/>
      <c r="L154" s="53"/>
      <c r="M154" s="18"/>
      <c r="N154" s="20"/>
      <c r="O154" s="20"/>
      <c r="P154" s="21" t="e">
        <f>Tableau14[[#This Row],[Prix TTC 
du conditionnement]]/Tableau14[[#This Row],[Conditionnement proposé par le candidat, exprimé en unité de mesure]]</f>
        <v>#DIV/0!</v>
      </c>
      <c r="Q154" s="20" t="e">
        <f>Tableau14[[#This Row],[Prix TTC 
de l''unité de mesure]]*Tableau14[[#This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26" t="s">
        <v>603</v>
      </c>
      <c r="E155" s="37" t="s">
        <v>92</v>
      </c>
      <c r="F155" s="26" t="s">
        <v>68</v>
      </c>
      <c r="G155" s="26" t="s">
        <v>24</v>
      </c>
      <c r="H155" s="41">
        <v>1</v>
      </c>
      <c r="I155" s="27">
        <v>5</v>
      </c>
      <c r="J155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5" s="19"/>
      <c r="L155" s="53"/>
      <c r="M155" s="18"/>
      <c r="N155" s="20"/>
      <c r="O155" s="20"/>
      <c r="P155" s="21" t="e">
        <f>Tableau14[[#This Row],[Prix TTC 
du conditionnement]]/Tableau14[[#This Row],[Conditionnement proposé par le candidat, exprimé en unité de mesure]]</f>
        <v>#DIV/0!</v>
      </c>
      <c r="Q155" s="20" t="e">
        <f>Tableau14[[#This Row],[Prix TTC 
de l''unité de mesure]]*Tableau14[[#This Row],[Quantité annuelle indicative (non contractuelle), exprimée en unité de mesure]]</f>
        <v>#DIV/0!</v>
      </c>
      <c r="R155" s="22"/>
    </row>
    <row r="156" spans="1:18" ht="24" customHeight="1" thickBot="1" x14ac:dyDescent="0.3">
      <c r="A156" s="22"/>
      <c r="B156" s="22"/>
      <c r="C156" s="22"/>
      <c r="D156" s="24"/>
      <c r="E156" s="32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1:18" ht="39.950000000000003" customHeight="1" thickBot="1" x14ac:dyDescent="0.3">
      <c r="A157" s="22"/>
      <c r="B157" s="22"/>
      <c r="C157" s="28"/>
      <c r="D157" s="91" t="s">
        <v>32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3"/>
      <c r="P157" s="58"/>
      <c r="Q157" s="59"/>
    </row>
    <row r="158" spans="1:18" ht="24" customHeight="1" thickBot="1" x14ac:dyDescent="0.3">
      <c r="A158" s="22"/>
      <c r="B158" s="22"/>
      <c r="C158" s="22"/>
      <c r="D158" s="25"/>
      <c r="E158" s="33"/>
      <c r="F158" s="25"/>
      <c r="G158" s="25"/>
      <c r="H158" s="25"/>
      <c r="I158" s="25"/>
      <c r="J158" s="25"/>
      <c r="K158" s="25"/>
      <c r="L158" s="25"/>
      <c r="M158" s="25"/>
      <c r="N158" s="25"/>
      <c r="O158" s="30"/>
      <c r="P158" s="30"/>
      <c r="Q158" s="25"/>
    </row>
    <row r="159" spans="1:18" s="1" customFormat="1" ht="70.5" customHeight="1" thickBot="1" x14ac:dyDescent="0.3">
      <c r="A159" s="22"/>
      <c r="B159" s="22"/>
      <c r="C159" s="22"/>
      <c r="D159" s="29" t="s">
        <v>23</v>
      </c>
      <c r="E159" s="34" t="s">
        <v>31</v>
      </c>
      <c r="F159" s="3" t="s">
        <v>0</v>
      </c>
      <c r="G159" s="3" t="s">
        <v>1</v>
      </c>
      <c r="H159" s="3" t="s">
        <v>2</v>
      </c>
      <c r="I159" s="3" t="s">
        <v>3</v>
      </c>
      <c r="J159" s="3" t="s">
        <v>4</v>
      </c>
      <c r="K159" s="4" t="s">
        <v>5</v>
      </c>
      <c r="L159" s="5" t="s">
        <v>759</v>
      </c>
      <c r="M159" s="5" t="s">
        <v>6</v>
      </c>
      <c r="N159" s="5" t="s">
        <v>8</v>
      </c>
      <c r="O159" s="5" t="s">
        <v>9</v>
      </c>
      <c r="P159" s="6" t="s">
        <v>10</v>
      </c>
      <c r="Q159" s="7" t="s">
        <v>7</v>
      </c>
      <c r="R159" s="22"/>
    </row>
    <row r="160" spans="1:18" ht="24" customHeight="1" x14ac:dyDescent="0.25">
      <c r="A160" s="22"/>
      <c r="B160" s="22"/>
      <c r="C160" s="22"/>
      <c r="D160" s="26" t="s">
        <v>604</v>
      </c>
      <c r="E160" s="37" t="s">
        <v>93</v>
      </c>
      <c r="F160" s="26" t="s">
        <v>244</v>
      </c>
      <c r="G160" s="26" t="s">
        <v>24</v>
      </c>
      <c r="H160" s="41">
        <v>1</v>
      </c>
      <c r="I160" s="27">
        <v>2</v>
      </c>
      <c r="J160" s="27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0" s="19"/>
      <c r="L160" s="53"/>
      <c r="M160" s="18"/>
      <c r="N160" s="20"/>
      <c r="O160" s="20"/>
      <c r="P160" s="21" t="e">
        <f>Tableau145[[#This Row],[Prix TTC 
du conditionnement]]/Tableau145[[#This Row],[Conditionnement proposé par le candidat, exprimé en unité de mesure]]</f>
        <v>#DIV/0!</v>
      </c>
      <c r="Q160" s="20" t="e">
        <f>Tableau145[[#This Row],[Prix TTC 
de l''unité de mesure]]*Tableau145[[#This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42" t="s">
        <v>605</v>
      </c>
      <c r="E161" s="37" t="s">
        <v>94</v>
      </c>
      <c r="F161" s="42" t="s">
        <v>245</v>
      </c>
      <c r="G161" s="42" t="s">
        <v>24</v>
      </c>
      <c r="H161" s="41">
        <v>1</v>
      </c>
      <c r="I161" s="27">
        <v>2</v>
      </c>
      <c r="J16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1" s="44"/>
      <c r="L161" s="54"/>
      <c r="M161" s="45"/>
      <c r="N161" s="46"/>
      <c r="O161" s="46"/>
      <c r="P161" s="47" t="e">
        <f>Tableau145[[#This Row],[Prix TTC 
du conditionnement]]/Tableau145[[#This Row],[Conditionnement proposé par le candidat, exprimé en unité de mesure]]</f>
        <v>#DIV/0!</v>
      </c>
      <c r="Q161" s="46" t="e">
        <f>Tableau145[[#This Row],[Prix TTC 
de l''unité de mesure]]*Tableau145[[#This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42" t="s">
        <v>606</v>
      </c>
      <c r="E162" s="37" t="s">
        <v>95</v>
      </c>
      <c r="F162" s="42" t="s">
        <v>246</v>
      </c>
      <c r="G162" s="42" t="s">
        <v>24</v>
      </c>
      <c r="H162" s="41">
        <v>1</v>
      </c>
      <c r="I162" s="27">
        <v>2</v>
      </c>
      <c r="J16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2" s="44"/>
      <c r="L162" s="54"/>
      <c r="M162" s="45"/>
      <c r="N162" s="46"/>
      <c r="O162" s="46"/>
      <c r="P162" s="47" t="e">
        <f>Tableau145[[#This Row],[Prix TTC 
du conditionnement]]/Tableau145[[#This Row],[Conditionnement proposé par le candidat, exprimé en unité de mesure]]</f>
        <v>#DIV/0!</v>
      </c>
      <c r="Q162" s="46" t="e">
        <f>Tableau145[[#This Row],[Prix TTC 
de l''unité de mesure]]*Tableau145[[#This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42" t="s">
        <v>607</v>
      </c>
      <c r="E163" s="37" t="s">
        <v>96</v>
      </c>
      <c r="F163" s="42" t="s">
        <v>247</v>
      </c>
      <c r="G163" s="42" t="s">
        <v>24</v>
      </c>
      <c r="H163" s="41">
        <v>1</v>
      </c>
      <c r="I163" s="27">
        <v>2</v>
      </c>
      <c r="J16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3" s="44"/>
      <c r="L163" s="54"/>
      <c r="M163" s="45"/>
      <c r="N163" s="46"/>
      <c r="O163" s="46"/>
      <c r="P163" s="47" t="e">
        <f>Tableau145[[#This Row],[Prix TTC 
du conditionnement]]/Tableau145[[#This Row],[Conditionnement proposé par le candidat, exprimé en unité de mesure]]</f>
        <v>#DIV/0!</v>
      </c>
      <c r="Q163" s="46" t="e">
        <f>Tableau145[[#This Row],[Prix TTC 
de l''unité de mesure]]*Tableau145[[#This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42" t="s">
        <v>608</v>
      </c>
      <c r="E164" s="37" t="s">
        <v>97</v>
      </c>
      <c r="F164" s="42" t="s">
        <v>248</v>
      </c>
      <c r="G164" s="42" t="s">
        <v>24</v>
      </c>
      <c r="H164" s="41">
        <v>1</v>
      </c>
      <c r="I164" s="27">
        <v>2</v>
      </c>
      <c r="J16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4" s="44"/>
      <c r="L164" s="54"/>
      <c r="M164" s="45"/>
      <c r="N164" s="46"/>
      <c r="O164" s="46"/>
      <c r="P164" s="47" t="e">
        <f>Tableau145[[#This Row],[Prix TTC 
du conditionnement]]/Tableau145[[#This Row],[Conditionnement proposé par le candidat, exprimé en unité de mesure]]</f>
        <v>#DIV/0!</v>
      </c>
      <c r="Q164" s="46" t="e">
        <f>Tableau145[[#This Row],[Prix TTC 
de l''unité de mesure]]*Tableau145[[#This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42" t="s">
        <v>609</v>
      </c>
      <c r="E165" s="37" t="s">
        <v>98</v>
      </c>
      <c r="F165" s="42" t="s">
        <v>249</v>
      </c>
      <c r="G165" s="42" t="s">
        <v>24</v>
      </c>
      <c r="H165" s="41">
        <v>1</v>
      </c>
      <c r="I165" s="27">
        <v>2</v>
      </c>
      <c r="J16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5" s="44"/>
      <c r="L165" s="54"/>
      <c r="M165" s="45"/>
      <c r="N165" s="46"/>
      <c r="O165" s="46"/>
      <c r="P165" s="47" t="e">
        <f>Tableau145[[#This Row],[Prix TTC 
du conditionnement]]/Tableau145[[#This Row],[Conditionnement proposé par le candidat, exprimé en unité de mesure]]</f>
        <v>#DIV/0!</v>
      </c>
      <c r="Q165" s="46" t="e">
        <f>Tableau145[[#This Row],[Prix TTC 
de l''unité de mesure]]*Tableau145[[#This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42" t="s">
        <v>610</v>
      </c>
      <c r="E166" s="37" t="s">
        <v>99</v>
      </c>
      <c r="F166" s="42" t="s">
        <v>250</v>
      </c>
      <c r="G166" s="42" t="s">
        <v>24</v>
      </c>
      <c r="H166" s="41">
        <v>1</v>
      </c>
      <c r="I166" s="27">
        <v>2</v>
      </c>
      <c r="J16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6" s="44"/>
      <c r="L166" s="54"/>
      <c r="M166" s="45"/>
      <c r="N166" s="46"/>
      <c r="O166" s="46"/>
      <c r="P166" s="47" t="e">
        <f>Tableau145[[#This Row],[Prix TTC 
du conditionnement]]/Tableau145[[#This Row],[Conditionnement proposé par le candidat, exprimé en unité de mesure]]</f>
        <v>#DIV/0!</v>
      </c>
      <c r="Q166" s="46" t="e">
        <f>Tableau145[[#This Row],[Prix TTC 
de l''unité de mesure]]*Tableau145[[#This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42" t="s">
        <v>611</v>
      </c>
      <c r="E167" s="37" t="s">
        <v>100</v>
      </c>
      <c r="F167" s="42" t="s">
        <v>251</v>
      </c>
      <c r="G167" s="42" t="s">
        <v>24</v>
      </c>
      <c r="H167" s="41">
        <v>1</v>
      </c>
      <c r="I167" s="27">
        <v>2</v>
      </c>
      <c r="J16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7" s="44"/>
      <c r="L167" s="54"/>
      <c r="M167" s="45"/>
      <c r="N167" s="46"/>
      <c r="O167" s="46"/>
      <c r="P167" s="47" t="e">
        <f>Tableau145[[#This Row],[Prix TTC 
du conditionnement]]/Tableau145[[#This Row],[Conditionnement proposé par le candidat, exprimé en unité de mesure]]</f>
        <v>#DIV/0!</v>
      </c>
      <c r="Q167" s="46" t="e">
        <f>Tableau145[[#This Row],[Prix TTC 
de l''unité de mesure]]*Tableau145[[#This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42" t="s">
        <v>612</v>
      </c>
      <c r="E168" s="37" t="s">
        <v>101</v>
      </c>
      <c r="F168" s="42" t="s">
        <v>252</v>
      </c>
      <c r="G168" s="42" t="s">
        <v>24</v>
      </c>
      <c r="H168" s="41">
        <v>1</v>
      </c>
      <c r="I168" s="27">
        <v>2</v>
      </c>
      <c r="J16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8" s="44"/>
      <c r="L168" s="54"/>
      <c r="M168" s="45"/>
      <c r="N168" s="46"/>
      <c r="O168" s="46"/>
      <c r="P168" s="47" t="e">
        <f>Tableau145[[#This Row],[Prix TTC 
du conditionnement]]/Tableau145[[#This Row],[Conditionnement proposé par le candidat, exprimé en unité de mesure]]</f>
        <v>#DIV/0!</v>
      </c>
      <c r="Q168" s="46" t="e">
        <f>Tableau145[[#This Row],[Prix TTC 
de l''unité de mesure]]*Tableau145[[#This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42" t="s">
        <v>613</v>
      </c>
      <c r="E169" s="37" t="s">
        <v>102</v>
      </c>
      <c r="F169" s="42" t="s">
        <v>253</v>
      </c>
      <c r="G169" s="42" t="s">
        <v>24</v>
      </c>
      <c r="H169" s="41">
        <v>1</v>
      </c>
      <c r="I169" s="27">
        <v>2</v>
      </c>
      <c r="J16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9" s="44"/>
      <c r="L169" s="54"/>
      <c r="M169" s="45"/>
      <c r="N169" s="46"/>
      <c r="O169" s="46"/>
      <c r="P169" s="47" t="e">
        <f>Tableau145[[#This Row],[Prix TTC 
du conditionnement]]/Tableau145[[#This Row],[Conditionnement proposé par le candidat, exprimé en unité de mesure]]</f>
        <v>#DIV/0!</v>
      </c>
      <c r="Q169" s="46" t="e">
        <f>Tableau145[[#This Row],[Prix TTC 
de l''unité de mesure]]*Tableau145[[#This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42" t="s">
        <v>614</v>
      </c>
      <c r="E170" s="37" t="s">
        <v>103</v>
      </c>
      <c r="F170" s="42" t="s">
        <v>254</v>
      </c>
      <c r="G170" s="42" t="s">
        <v>24</v>
      </c>
      <c r="H170" s="41">
        <v>1</v>
      </c>
      <c r="I170" s="27">
        <v>2</v>
      </c>
      <c r="J17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0" s="44"/>
      <c r="L170" s="54"/>
      <c r="M170" s="45"/>
      <c r="N170" s="46"/>
      <c r="O170" s="46"/>
      <c r="P170" s="47" t="e">
        <f>Tableau145[[#This Row],[Prix TTC 
du conditionnement]]/Tableau145[[#This Row],[Conditionnement proposé par le candidat, exprimé en unité de mesure]]</f>
        <v>#DIV/0!</v>
      </c>
      <c r="Q170" s="46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42" t="s">
        <v>615</v>
      </c>
      <c r="E171" s="37" t="s">
        <v>104</v>
      </c>
      <c r="F171" s="42" t="s">
        <v>255</v>
      </c>
      <c r="G171" s="42" t="s">
        <v>24</v>
      </c>
      <c r="H171" s="41">
        <v>1</v>
      </c>
      <c r="I171" s="27">
        <v>2</v>
      </c>
      <c r="J17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1" s="44"/>
      <c r="L171" s="54"/>
      <c r="M171" s="45"/>
      <c r="N171" s="46"/>
      <c r="O171" s="46"/>
      <c r="P171" s="47" t="e">
        <f>Tableau145[[#This Row],[Prix TTC 
du conditionnement]]/Tableau145[[#This Row],[Conditionnement proposé par le candidat, exprimé en unité de mesure]]</f>
        <v>#DIV/0!</v>
      </c>
      <c r="Q171" s="46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42" t="s">
        <v>616</v>
      </c>
      <c r="E172" s="37" t="s">
        <v>105</v>
      </c>
      <c r="F172" s="42" t="s">
        <v>256</v>
      </c>
      <c r="G172" s="42" t="s">
        <v>24</v>
      </c>
      <c r="H172" s="41">
        <v>1</v>
      </c>
      <c r="I172" s="27">
        <v>2</v>
      </c>
      <c r="J17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2" s="44"/>
      <c r="L172" s="54"/>
      <c r="M172" s="45"/>
      <c r="N172" s="46"/>
      <c r="O172" s="46"/>
      <c r="P172" s="47" t="e">
        <f>Tableau145[[#This Row],[Prix TTC 
du conditionnement]]/Tableau145[[#This Row],[Conditionnement proposé par le candidat, exprimé en unité de mesure]]</f>
        <v>#DIV/0!</v>
      </c>
      <c r="Q172" s="46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42" t="s">
        <v>617</v>
      </c>
      <c r="E173" s="37" t="s">
        <v>106</v>
      </c>
      <c r="F173" s="42" t="s">
        <v>257</v>
      </c>
      <c r="G173" s="42" t="s">
        <v>24</v>
      </c>
      <c r="H173" s="41">
        <v>1</v>
      </c>
      <c r="I173" s="27">
        <v>2</v>
      </c>
      <c r="J17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3" s="44"/>
      <c r="L173" s="54"/>
      <c r="M173" s="45"/>
      <c r="N173" s="46"/>
      <c r="O173" s="46"/>
      <c r="P173" s="47" t="e">
        <f>Tableau145[[#This Row],[Prix TTC 
du conditionnement]]/Tableau145[[#This Row],[Conditionnement proposé par le candidat, exprimé en unité de mesure]]</f>
        <v>#DIV/0!</v>
      </c>
      <c r="Q173" s="46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42" t="s">
        <v>618</v>
      </c>
      <c r="E174" s="37" t="s">
        <v>107</v>
      </c>
      <c r="F174" s="42" t="s">
        <v>258</v>
      </c>
      <c r="G174" s="42" t="s">
        <v>24</v>
      </c>
      <c r="H174" s="41">
        <v>1</v>
      </c>
      <c r="I174" s="27">
        <v>2</v>
      </c>
      <c r="J17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4" s="44"/>
      <c r="L174" s="54"/>
      <c r="M174" s="45"/>
      <c r="N174" s="46"/>
      <c r="O174" s="46"/>
      <c r="P174" s="47" t="e">
        <f>Tableau145[[#This Row],[Prix TTC 
du conditionnement]]/Tableau145[[#This Row],[Conditionnement proposé par le candidat, exprimé en unité de mesure]]</f>
        <v>#DIV/0!</v>
      </c>
      <c r="Q174" s="46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42" t="s">
        <v>619</v>
      </c>
      <c r="E175" s="37" t="s">
        <v>108</v>
      </c>
      <c r="F175" s="42" t="s">
        <v>262</v>
      </c>
      <c r="G175" s="42" t="s">
        <v>24</v>
      </c>
      <c r="H175" s="41">
        <v>1</v>
      </c>
      <c r="I175" s="27">
        <v>2</v>
      </c>
      <c r="J17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5" s="44"/>
      <c r="L175" s="54"/>
      <c r="M175" s="45"/>
      <c r="N175" s="46"/>
      <c r="O175" s="46"/>
      <c r="P175" s="47" t="e">
        <f>Tableau145[[#This Row],[Prix TTC 
du conditionnement]]/Tableau145[[#This Row],[Conditionnement proposé par le candidat, exprimé en unité de mesure]]</f>
        <v>#DIV/0!</v>
      </c>
      <c r="Q175" s="46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42" t="s">
        <v>620</v>
      </c>
      <c r="E176" s="37" t="s">
        <v>109</v>
      </c>
      <c r="F176" s="42" t="s">
        <v>263</v>
      </c>
      <c r="G176" s="42" t="s">
        <v>24</v>
      </c>
      <c r="H176" s="41">
        <v>1</v>
      </c>
      <c r="I176" s="27">
        <v>2</v>
      </c>
      <c r="J17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6" s="44"/>
      <c r="L176" s="54"/>
      <c r="M176" s="45"/>
      <c r="N176" s="46"/>
      <c r="O176" s="46"/>
      <c r="P176" s="47" t="e">
        <f>Tableau145[[#This Row],[Prix TTC 
du conditionnement]]/Tableau145[[#This Row],[Conditionnement proposé par le candidat, exprimé en unité de mesure]]</f>
        <v>#DIV/0!</v>
      </c>
      <c r="Q176" s="46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42" t="s">
        <v>621</v>
      </c>
      <c r="E177" s="37" t="s">
        <v>110</v>
      </c>
      <c r="F177" s="42" t="s">
        <v>259</v>
      </c>
      <c r="G177" s="42" t="s">
        <v>24</v>
      </c>
      <c r="H177" s="41">
        <v>1</v>
      </c>
      <c r="I177" s="27">
        <v>2</v>
      </c>
      <c r="J17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7" s="44"/>
      <c r="L177" s="54"/>
      <c r="M177" s="45"/>
      <c r="N177" s="46"/>
      <c r="O177" s="46"/>
      <c r="P177" s="47" t="e">
        <f>Tableau145[[#This Row],[Prix TTC 
du conditionnement]]/Tableau145[[#This Row],[Conditionnement proposé par le candidat, exprimé en unité de mesure]]</f>
        <v>#DIV/0!</v>
      </c>
      <c r="Q177" s="46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42" t="s">
        <v>622</v>
      </c>
      <c r="E178" s="37" t="s">
        <v>111</v>
      </c>
      <c r="F178" s="42" t="s">
        <v>259</v>
      </c>
      <c r="G178" s="42" t="s">
        <v>24</v>
      </c>
      <c r="H178" s="41">
        <v>1</v>
      </c>
      <c r="I178" s="27">
        <v>2</v>
      </c>
      <c r="J17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8" s="44"/>
      <c r="L178" s="54"/>
      <c r="M178" s="45"/>
      <c r="N178" s="46"/>
      <c r="O178" s="46"/>
      <c r="P178" s="47" t="e">
        <f>Tableau145[[#This Row],[Prix TTC 
du conditionnement]]/Tableau145[[#This Row],[Conditionnement proposé par le candidat, exprimé en unité de mesure]]</f>
        <v>#DIV/0!</v>
      </c>
      <c r="Q178" s="46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42" t="s">
        <v>623</v>
      </c>
      <c r="E179" s="37" t="s">
        <v>112</v>
      </c>
      <c r="F179" s="42" t="s">
        <v>260</v>
      </c>
      <c r="G179" s="42" t="s">
        <v>24</v>
      </c>
      <c r="H179" s="41">
        <v>1</v>
      </c>
      <c r="I179" s="27">
        <v>2</v>
      </c>
      <c r="J17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9" s="44"/>
      <c r="L179" s="54"/>
      <c r="M179" s="45"/>
      <c r="N179" s="46"/>
      <c r="O179" s="46"/>
      <c r="P179" s="47" t="e">
        <f>Tableau145[[#This Row],[Prix TTC 
du conditionnement]]/Tableau145[[#This Row],[Conditionnement proposé par le candidat, exprimé en unité de mesure]]</f>
        <v>#DIV/0!</v>
      </c>
      <c r="Q179" s="46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42" t="s">
        <v>624</v>
      </c>
      <c r="E180" s="37" t="s">
        <v>113</v>
      </c>
      <c r="F180" s="42" t="s">
        <v>261</v>
      </c>
      <c r="G180" s="42" t="s">
        <v>24</v>
      </c>
      <c r="H180" s="41">
        <v>1</v>
      </c>
      <c r="I180" s="27">
        <v>2</v>
      </c>
      <c r="J18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0" s="44"/>
      <c r="L180" s="54"/>
      <c r="M180" s="45"/>
      <c r="N180" s="46"/>
      <c r="O180" s="46"/>
      <c r="P180" s="47" t="e">
        <f>Tableau145[[#This Row],[Prix TTC 
du conditionnement]]/Tableau145[[#This Row],[Conditionnement proposé par le candidat, exprimé en unité de mesure]]</f>
        <v>#DIV/0!</v>
      </c>
      <c r="Q180" s="46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42" t="s">
        <v>625</v>
      </c>
      <c r="E181" s="37" t="s">
        <v>114</v>
      </c>
      <c r="F181" s="42" t="s">
        <v>264</v>
      </c>
      <c r="G181" s="42" t="s">
        <v>24</v>
      </c>
      <c r="H181" s="41">
        <v>1</v>
      </c>
      <c r="I181" s="27">
        <v>2</v>
      </c>
      <c r="J18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1" s="44"/>
      <c r="L181" s="54"/>
      <c r="M181" s="45"/>
      <c r="N181" s="46"/>
      <c r="O181" s="46"/>
      <c r="P181" s="47" t="e">
        <f>Tableau145[[#This Row],[Prix TTC 
du conditionnement]]/Tableau145[[#This Row],[Conditionnement proposé par le candidat, exprimé en unité de mesure]]</f>
        <v>#DIV/0!</v>
      </c>
      <c r="Q181" s="46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42" t="s">
        <v>626</v>
      </c>
      <c r="E182" s="37" t="s">
        <v>115</v>
      </c>
      <c r="F182" s="42" t="s">
        <v>265</v>
      </c>
      <c r="G182" s="42" t="s">
        <v>24</v>
      </c>
      <c r="H182" s="41">
        <v>1</v>
      </c>
      <c r="I182" s="27">
        <v>2</v>
      </c>
      <c r="J18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2" s="44"/>
      <c r="L182" s="54"/>
      <c r="M182" s="45"/>
      <c r="N182" s="46"/>
      <c r="O182" s="46"/>
      <c r="P182" s="47" t="e">
        <f>Tableau145[[#This Row],[Prix TTC 
du conditionnement]]/Tableau145[[#This Row],[Conditionnement proposé par le candidat, exprimé en unité de mesure]]</f>
        <v>#DIV/0!</v>
      </c>
      <c r="Q182" s="46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42" t="s">
        <v>627</v>
      </c>
      <c r="E183" s="37" t="s">
        <v>116</v>
      </c>
      <c r="F183" s="42" t="s">
        <v>266</v>
      </c>
      <c r="G183" s="42" t="s">
        <v>24</v>
      </c>
      <c r="H183" s="41">
        <v>1</v>
      </c>
      <c r="I183" s="27">
        <v>2</v>
      </c>
      <c r="J18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3" s="44"/>
      <c r="L183" s="54"/>
      <c r="M183" s="45"/>
      <c r="N183" s="46"/>
      <c r="O183" s="46"/>
      <c r="P183" s="47" t="e">
        <f>Tableau145[[#This Row],[Prix TTC 
du conditionnement]]/Tableau145[[#This Row],[Conditionnement proposé par le candidat, exprimé en unité de mesure]]</f>
        <v>#DIV/0!</v>
      </c>
      <c r="Q183" s="46" t="e">
        <f>Tableau145[[#This Row],[Prix TTC 
de l''unité de mesure]]*Tableau145[[#This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42" t="s">
        <v>628</v>
      </c>
      <c r="E184" s="37" t="s">
        <v>117</v>
      </c>
      <c r="F184" s="42" t="s">
        <v>267</v>
      </c>
      <c r="G184" s="42" t="s">
        <v>24</v>
      </c>
      <c r="H184" s="41">
        <v>1</v>
      </c>
      <c r="I184" s="27">
        <v>2</v>
      </c>
      <c r="J18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4" s="44"/>
      <c r="L184" s="54"/>
      <c r="M184" s="45"/>
      <c r="N184" s="46"/>
      <c r="O184" s="46"/>
      <c r="P184" s="47" t="e">
        <f>Tableau145[[#This Row],[Prix TTC 
du conditionnement]]/Tableau145[[#This Row],[Conditionnement proposé par le candidat, exprimé en unité de mesure]]</f>
        <v>#DIV/0!</v>
      </c>
      <c r="Q184" s="46" t="e">
        <f>Tableau145[[#This Row],[Prix TTC 
de l''unité de mesure]]*Tableau145[[#This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42" t="s">
        <v>629</v>
      </c>
      <c r="E185" s="37" t="s">
        <v>118</v>
      </c>
      <c r="F185" s="42" t="s">
        <v>268</v>
      </c>
      <c r="G185" s="42" t="s">
        <v>24</v>
      </c>
      <c r="H185" s="41">
        <v>1</v>
      </c>
      <c r="I185" s="27">
        <v>2</v>
      </c>
      <c r="J18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5" s="44"/>
      <c r="L185" s="54"/>
      <c r="M185" s="45"/>
      <c r="N185" s="46"/>
      <c r="O185" s="46"/>
      <c r="P185" s="47" t="e">
        <f>Tableau145[[#This Row],[Prix TTC 
du conditionnement]]/Tableau145[[#This Row],[Conditionnement proposé par le candidat, exprimé en unité de mesure]]</f>
        <v>#DIV/0!</v>
      </c>
      <c r="Q185" s="46" t="e">
        <f>Tableau145[[#This Row],[Prix TTC 
de l''unité de mesure]]*Tableau145[[#This Row],[Quantité annuelle indicative (non contractuelle), exprimée en unité de mesure]]</f>
        <v>#DIV/0!</v>
      </c>
      <c r="R185" s="22"/>
    </row>
    <row r="186" spans="1:18" ht="24" customHeight="1" x14ac:dyDescent="0.25">
      <c r="A186" s="22"/>
      <c r="B186" s="22"/>
      <c r="C186" s="22"/>
      <c r="D186" s="42" t="s">
        <v>630</v>
      </c>
      <c r="E186" s="37" t="s">
        <v>119</v>
      </c>
      <c r="F186" s="42" t="s">
        <v>269</v>
      </c>
      <c r="G186" s="42" t="s">
        <v>24</v>
      </c>
      <c r="H186" s="41">
        <v>1</v>
      </c>
      <c r="I186" s="27">
        <v>2</v>
      </c>
      <c r="J18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6" s="44"/>
      <c r="L186" s="54"/>
      <c r="M186" s="45"/>
      <c r="N186" s="46"/>
      <c r="O186" s="46"/>
      <c r="P186" s="47" t="e">
        <f>Tableau145[[#This Row],[Prix TTC 
du conditionnement]]/Tableau145[[#This Row],[Conditionnement proposé par le candidat, exprimé en unité de mesure]]</f>
        <v>#DIV/0!</v>
      </c>
      <c r="Q186" s="46" t="e">
        <f>Tableau145[[#This Row],[Prix TTC 
de l''unité de mesure]]*Tableau145[[#This Row],[Quantité annuelle indicative (non contractuelle), exprimée en unité de mesure]]</f>
        <v>#DIV/0!</v>
      </c>
      <c r="R186" s="22"/>
    </row>
    <row r="187" spans="1:18" ht="24" customHeight="1" x14ac:dyDescent="0.25">
      <c r="A187" s="22"/>
      <c r="B187" s="22"/>
      <c r="C187" s="22"/>
      <c r="D187" s="42" t="s">
        <v>631</v>
      </c>
      <c r="E187" s="37" t="s">
        <v>120</v>
      </c>
      <c r="F187" s="42" t="s">
        <v>270</v>
      </c>
      <c r="G187" s="42" t="s">
        <v>24</v>
      </c>
      <c r="H187" s="41">
        <v>1</v>
      </c>
      <c r="I187" s="27">
        <v>2</v>
      </c>
      <c r="J18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7" s="44"/>
      <c r="L187" s="54"/>
      <c r="M187" s="45"/>
      <c r="N187" s="46"/>
      <c r="O187" s="46"/>
      <c r="P187" s="47" t="e">
        <f>Tableau145[[#This Row],[Prix TTC 
du conditionnement]]/Tableau145[[#This Row],[Conditionnement proposé par le candidat, exprimé en unité de mesure]]</f>
        <v>#DIV/0!</v>
      </c>
      <c r="Q187" s="46" t="e">
        <f>Tableau145[[#This Row],[Prix TTC 
de l''unité de mesure]]*Tableau145[[#This Row],[Quantité annuelle indicative (non contractuelle), exprimée en unité de mesure]]</f>
        <v>#DIV/0!</v>
      </c>
      <c r="R187" s="22"/>
    </row>
    <row r="188" spans="1:18" ht="24" customHeight="1" x14ac:dyDescent="0.25">
      <c r="A188" s="22"/>
      <c r="B188" s="22"/>
      <c r="C188" s="22"/>
      <c r="D188" s="42" t="s">
        <v>632</v>
      </c>
      <c r="E188" s="37" t="s">
        <v>121</v>
      </c>
      <c r="F188" s="42" t="s">
        <v>271</v>
      </c>
      <c r="G188" s="42" t="s">
        <v>24</v>
      </c>
      <c r="H188" s="41">
        <v>1</v>
      </c>
      <c r="I188" s="27">
        <v>2</v>
      </c>
      <c r="J18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8" s="44"/>
      <c r="L188" s="54"/>
      <c r="M188" s="45"/>
      <c r="N188" s="46"/>
      <c r="O188" s="46"/>
      <c r="P188" s="47" t="e">
        <f>Tableau145[[#This Row],[Prix TTC 
du conditionnement]]/Tableau145[[#This Row],[Conditionnement proposé par le candidat, exprimé en unité de mesure]]</f>
        <v>#DIV/0!</v>
      </c>
      <c r="Q188" s="46" t="e">
        <f>Tableau145[[#This Row],[Prix TTC 
de l''unité de mesure]]*Tableau145[[#This Row],[Quantité annuelle indicative (non contractuelle), exprimée en unité de mesure]]</f>
        <v>#DIV/0!</v>
      </c>
      <c r="R188" s="22"/>
    </row>
    <row r="189" spans="1:18" ht="24" customHeight="1" x14ac:dyDescent="0.25">
      <c r="A189" s="22"/>
      <c r="B189" s="22"/>
      <c r="C189" s="22"/>
      <c r="D189" s="42" t="s">
        <v>633</v>
      </c>
      <c r="E189" s="37" t="s">
        <v>122</v>
      </c>
      <c r="F189" s="42" t="s">
        <v>272</v>
      </c>
      <c r="G189" s="42" t="s">
        <v>24</v>
      </c>
      <c r="H189" s="41">
        <v>1</v>
      </c>
      <c r="I189" s="27">
        <v>2</v>
      </c>
      <c r="J18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9" s="44"/>
      <c r="L189" s="54"/>
      <c r="M189" s="45"/>
      <c r="N189" s="46"/>
      <c r="O189" s="46"/>
      <c r="P189" s="47" t="e">
        <f>Tableau145[[#This Row],[Prix TTC 
du conditionnement]]/Tableau145[[#This Row],[Conditionnement proposé par le candidat, exprimé en unité de mesure]]</f>
        <v>#DIV/0!</v>
      </c>
      <c r="Q189" s="46" t="e">
        <f>Tableau145[[#This Row],[Prix TTC 
de l''unité de mesure]]*Tableau145[[#This Row],[Quantité annuelle indicative (non contractuelle), exprimée en unité de mesure]]</f>
        <v>#DIV/0!</v>
      </c>
      <c r="R189" s="22"/>
    </row>
    <row r="190" spans="1:18" ht="24" customHeight="1" x14ac:dyDescent="0.25">
      <c r="A190" s="22"/>
      <c r="B190" s="22"/>
      <c r="C190" s="22"/>
      <c r="D190" s="42" t="s">
        <v>634</v>
      </c>
      <c r="E190" s="37" t="s">
        <v>123</v>
      </c>
      <c r="F190" s="42" t="s">
        <v>273</v>
      </c>
      <c r="G190" s="42" t="s">
        <v>24</v>
      </c>
      <c r="H190" s="41">
        <v>1</v>
      </c>
      <c r="I190" s="27">
        <v>2</v>
      </c>
      <c r="J19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0" s="44"/>
      <c r="L190" s="54"/>
      <c r="M190" s="45"/>
      <c r="N190" s="46"/>
      <c r="O190" s="46"/>
      <c r="P190" s="47" t="e">
        <f>Tableau145[[#This Row],[Prix TTC 
du conditionnement]]/Tableau145[[#This Row],[Conditionnement proposé par le candidat, exprimé en unité de mesure]]</f>
        <v>#DIV/0!</v>
      </c>
      <c r="Q190" s="46" t="e">
        <f>Tableau145[[#This Row],[Prix TTC 
de l''unité de mesure]]*Tableau145[[#This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42" t="s">
        <v>635</v>
      </c>
      <c r="E191" s="37" t="s">
        <v>124</v>
      </c>
      <c r="F191" s="42" t="s">
        <v>274</v>
      </c>
      <c r="G191" s="42" t="s">
        <v>24</v>
      </c>
      <c r="H191" s="41">
        <v>1</v>
      </c>
      <c r="I191" s="27">
        <v>2</v>
      </c>
      <c r="J19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1" s="44"/>
      <c r="L191" s="54"/>
      <c r="M191" s="45"/>
      <c r="N191" s="46"/>
      <c r="O191" s="46"/>
      <c r="P191" s="47" t="e">
        <f>Tableau145[[#This Row],[Prix TTC 
du conditionnement]]/Tableau145[[#This Row],[Conditionnement proposé par le candidat, exprimé en unité de mesure]]</f>
        <v>#DIV/0!</v>
      </c>
      <c r="Q191" s="46" t="e">
        <f>Tableau145[[#This Row],[Prix TTC 
de l''unité de mesure]]*Tableau145[[#This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42" t="s">
        <v>636</v>
      </c>
      <c r="E192" s="37" t="s">
        <v>125</v>
      </c>
      <c r="F192" s="42" t="s">
        <v>275</v>
      </c>
      <c r="G192" s="42" t="s">
        <v>24</v>
      </c>
      <c r="H192" s="41">
        <v>1</v>
      </c>
      <c r="I192" s="27">
        <v>2</v>
      </c>
      <c r="J19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2" s="44"/>
      <c r="L192" s="54"/>
      <c r="M192" s="45"/>
      <c r="N192" s="46"/>
      <c r="O192" s="46"/>
      <c r="P192" s="47" t="e">
        <f>Tableau145[[#This Row],[Prix TTC 
du conditionnement]]/Tableau145[[#This Row],[Conditionnement proposé par le candidat, exprimé en unité de mesure]]</f>
        <v>#DIV/0!</v>
      </c>
      <c r="Q192" s="46" t="e">
        <f>Tableau145[[#This Row],[Prix TTC 
de l''unité de mesure]]*Tableau145[[#This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42" t="s">
        <v>637</v>
      </c>
      <c r="E193" s="37" t="s">
        <v>126</v>
      </c>
      <c r="F193" s="42" t="s">
        <v>276</v>
      </c>
      <c r="G193" s="42" t="s">
        <v>24</v>
      </c>
      <c r="H193" s="41">
        <v>1</v>
      </c>
      <c r="I193" s="27">
        <v>2</v>
      </c>
      <c r="J19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3" s="44"/>
      <c r="L193" s="54"/>
      <c r="M193" s="45"/>
      <c r="N193" s="46"/>
      <c r="O193" s="46"/>
      <c r="P193" s="47" t="e">
        <f>Tableau145[[#This Row],[Prix TTC 
du conditionnement]]/Tableau145[[#This Row],[Conditionnement proposé par le candidat, exprimé en unité de mesure]]</f>
        <v>#DIV/0!</v>
      </c>
      <c r="Q193" s="46" t="e">
        <f>Tableau145[[#This Row],[Prix TTC 
de l''unité de mesure]]*Tableau145[[#This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42" t="s">
        <v>638</v>
      </c>
      <c r="E194" s="37" t="s">
        <v>127</v>
      </c>
      <c r="F194" s="42" t="s">
        <v>277</v>
      </c>
      <c r="G194" s="42" t="s">
        <v>24</v>
      </c>
      <c r="H194" s="41">
        <v>1</v>
      </c>
      <c r="I194" s="27">
        <v>2</v>
      </c>
      <c r="J19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4" s="44"/>
      <c r="L194" s="54"/>
      <c r="M194" s="45"/>
      <c r="N194" s="46"/>
      <c r="O194" s="46"/>
      <c r="P194" s="47" t="e">
        <f>Tableau145[[#This Row],[Prix TTC 
du conditionnement]]/Tableau145[[#This Row],[Conditionnement proposé par le candidat, exprimé en unité de mesure]]</f>
        <v>#DIV/0!</v>
      </c>
      <c r="Q194" s="46" t="e">
        <f>Tableau145[[#This Row],[Prix TTC 
de l''unité de mesure]]*Tableau145[[#This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42" t="s">
        <v>639</v>
      </c>
      <c r="E195" s="37" t="s">
        <v>128</v>
      </c>
      <c r="F195" s="42" t="s">
        <v>278</v>
      </c>
      <c r="G195" s="42" t="s">
        <v>24</v>
      </c>
      <c r="H195" s="41">
        <v>1</v>
      </c>
      <c r="I195" s="27">
        <v>2</v>
      </c>
      <c r="J19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5" s="44"/>
      <c r="L195" s="54"/>
      <c r="M195" s="45"/>
      <c r="N195" s="46"/>
      <c r="O195" s="46"/>
      <c r="P195" s="47" t="e">
        <f>Tableau145[[#This Row],[Prix TTC 
du conditionnement]]/Tableau145[[#This Row],[Conditionnement proposé par le candidat, exprimé en unité de mesure]]</f>
        <v>#DIV/0!</v>
      </c>
      <c r="Q195" s="46" t="e">
        <f>Tableau145[[#This Row],[Prix TTC 
de l''unité de mesure]]*Tableau145[[#This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42" t="s">
        <v>640</v>
      </c>
      <c r="E196" s="37" t="s">
        <v>129</v>
      </c>
      <c r="F196" s="42" t="s">
        <v>279</v>
      </c>
      <c r="G196" s="42" t="s">
        <v>24</v>
      </c>
      <c r="H196" s="41">
        <v>1</v>
      </c>
      <c r="I196" s="27">
        <v>2</v>
      </c>
      <c r="J19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6" s="44"/>
      <c r="L196" s="54"/>
      <c r="M196" s="45"/>
      <c r="N196" s="46"/>
      <c r="O196" s="46"/>
      <c r="P196" s="47" t="e">
        <f>Tableau145[[#This Row],[Prix TTC 
du conditionnement]]/Tableau145[[#This Row],[Conditionnement proposé par le candidat, exprimé en unité de mesure]]</f>
        <v>#DIV/0!</v>
      </c>
      <c r="Q196" s="46" t="e">
        <f>Tableau145[[#This Row],[Prix TTC 
de l''unité de mesure]]*Tableau145[[#This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42" t="s">
        <v>641</v>
      </c>
      <c r="E197" s="37" t="s">
        <v>130</v>
      </c>
      <c r="F197" s="42" t="s">
        <v>280</v>
      </c>
      <c r="G197" s="42" t="s">
        <v>24</v>
      </c>
      <c r="H197" s="41">
        <v>1</v>
      </c>
      <c r="I197" s="27">
        <v>2</v>
      </c>
      <c r="J19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7" s="44"/>
      <c r="L197" s="54"/>
      <c r="M197" s="45"/>
      <c r="N197" s="46"/>
      <c r="O197" s="46"/>
      <c r="P197" s="47" t="e">
        <f>Tableau145[[#This Row],[Prix TTC 
du conditionnement]]/Tableau145[[#This Row],[Conditionnement proposé par le candidat, exprimé en unité de mesure]]</f>
        <v>#DIV/0!</v>
      </c>
      <c r="Q197" s="46" t="e">
        <f>Tableau145[[#This Row],[Prix TTC 
de l''unité de mesure]]*Tableau145[[#This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42" t="s">
        <v>642</v>
      </c>
      <c r="E198" s="37" t="s">
        <v>131</v>
      </c>
      <c r="F198" s="42" t="s">
        <v>281</v>
      </c>
      <c r="G198" s="42" t="s">
        <v>24</v>
      </c>
      <c r="H198" s="41">
        <v>1</v>
      </c>
      <c r="I198" s="27">
        <v>2</v>
      </c>
      <c r="J19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8" s="44"/>
      <c r="L198" s="54"/>
      <c r="M198" s="45"/>
      <c r="N198" s="46"/>
      <c r="O198" s="46"/>
      <c r="P198" s="47" t="e">
        <f>Tableau145[[#This Row],[Prix TTC 
du conditionnement]]/Tableau145[[#This Row],[Conditionnement proposé par le candidat, exprimé en unité de mesure]]</f>
        <v>#DIV/0!</v>
      </c>
      <c r="Q198" s="46" t="e">
        <f>Tableau145[[#This Row],[Prix TTC 
de l''unité de mesure]]*Tableau145[[#This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42" t="s">
        <v>643</v>
      </c>
      <c r="E199" s="37" t="s">
        <v>132</v>
      </c>
      <c r="F199" s="42" t="s">
        <v>282</v>
      </c>
      <c r="G199" s="42" t="s">
        <v>24</v>
      </c>
      <c r="H199" s="41">
        <v>1</v>
      </c>
      <c r="I199" s="27">
        <v>2</v>
      </c>
      <c r="J19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9" s="44"/>
      <c r="L199" s="54"/>
      <c r="M199" s="45"/>
      <c r="N199" s="46"/>
      <c r="O199" s="46"/>
      <c r="P199" s="47" t="e">
        <f>Tableau145[[#This Row],[Prix TTC 
du conditionnement]]/Tableau145[[#This Row],[Conditionnement proposé par le candidat, exprimé en unité de mesure]]</f>
        <v>#DIV/0!</v>
      </c>
      <c r="Q199" s="46" t="e">
        <f>Tableau145[[#This Row],[Prix TTC 
de l''unité de mesure]]*Tableau145[[#This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42" t="s">
        <v>644</v>
      </c>
      <c r="E200" s="37" t="s">
        <v>133</v>
      </c>
      <c r="F200" s="42" t="s">
        <v>283</v>
      </c>
      <c r="G200" s="42" t="s">
        <v>24</v>
      </c>
      <c r="H200" s="41">
        <v>1</v>
      </c>
      <c r="I200" s="27">
        <v>2</v>
      </c>
      <c r="J20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0" s="44"/>
      <c r="L200" s="54"/>
      <c r="M200" s="45"/>
      <c r="N200" s="46"/>
      <c r="O200" s="46"/>
      <c r="P200" s="47" t="e">
        <f>Tableau145[[#This Row],[Prix TTC 
du conditionnement]]/Tableau145[[#This Row],[Conditionnement proposé par le candidat, exprimé en unité de mesure]]</f>
        <v>#DIV/0!</v>
      </c>
      <c r="Q200" s="46" t="e">
        <f>Tableau145[[#This Row],[Prix TTC 
de l''unité de mesure]]*Tableau145[[#This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42" t="s">
        <v>645</v>
      </c>
      <c r="E201" s="37" t="s">
        <v>134</v>
      </c>
      <c r="F201" s="42" t="s">
        <v>284</v>
      </c>
      <c r="G201" s="42" t="s">
        <v>24</v>
      </c>
      <c r="H201" s="41">
        <v>1</v>
      </c>
      <c r="I201" s="27">
        <v>2</v>
      </c>
      <c r="J20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1" s="44"/>
      <c r="L201" s="54"/>
      <c r="M201" s="45"/>
      <c r="N201" s="46"/>
      <c r="O201" s="46"/>
      <c r="P201" s="47" t="e">
        <f>Tableau145[[#This Row],[Prix TTC 
du conditionnement]]/Tableau145[[#This Row],[Conditionnement proposé par le candidat, exprimé en unité de mesure]]</f>
        <v>#DIV/0!</v>
      </c>
      <c r="Q201" s="46" t="e">
        <f>Tableau145[[#This Row],[Prix TTC 
de l''unité de mesure]]*Tableau145[[#This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42" t="s">
        <v>646</v>
      </c>
      <c r="E202" s="37" t="s">
        <v>135</v>
      </c>
      <c r="F202" s="42" t="s">
        <v>285</v>
      </c>
      <c r="G202" s="42" t="s">
        <v>24</v>
      </c>
      <c r="H202" s="41">
        <v>1</v>
      </c>
      <c r="I202" s="27">
        <v>2</v>
      </c>
      <c r="J20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2" s="44"/>
      <c r="L202" s="54"/>
      <c r="M202" s="45"/>
      <c r="N202" s="46"/>
      <c r="O202" s="46"/>
      <c r="P202" s="47" t="e">
        <f>Tableau145[[#This Row],[Prix TTC 
du conditionnement]]/Tableau145[[#This Row],[Conditionnement proposé par le candidat, exprimé en unité de mesure]]</f>
        <v>#DIV/0!</v>
      </c>
      <c r="Q202" s="46" t="e">
        <f>Tableau145[[#This Row],[Prix TTC 
de l''unité de mesure]]*Tableau145[[#This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42" t="s">
        <v>647</v>
      </c>
      <c r="E203" s="37" t="s">
        <v>136</v>
      </c>
      <c r="F203" s="42" t="s">
        <v>286</v>
      </c>
      <c r="G203" s="42" t="s">
        <v>24</v>
      </c>
      <c r="H203" s="41">
        <v>1</v>
      </c>
      <c r="I203" s="27">
        <v>2</v>
      </c>
      <c r="J20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3" s="44"/>
      <c r="L203" s="54"/>
      <c r="M203" s="45"/>
      <c r="N203" s="46"/>
      <c r="O203" s="46"/>
      <c r="P203" s="47" t="e">
        <f>Tableau145[[#This Row],[Prix TTC 
du conditionnement]]/Tableau145[[#This Row],[Conditionnement proposé par le candidat, exprimé en unité de mesure]]</f>
        <v>#DIV/0!</v>
      </c>
      <c r="Q203" s="46" t="e">
        <f>Tableau145[[#This Row],[Prix TTC 
de l''unité de mesure]]*Tableau145[[#This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42" t="s">
        <v>648</v>
      </c>
      <c r="E204" s="37" t="s">
        <v>137</v>
      </c>
      <c r="F204" s="42" t="s">
        <v>287</v>
      </c>
      <c r="G204" s="42" t="s">
        <v>24</v>
      </c>
      <c r="H204" s="41">
        <v>1</v>
      </c>
      <c r="I204" s="27">
        <v>2</v>
      </c>
      <c r="J20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4" s="44"/>
      <c r="L204" s="54"/>
      <c r="M204" s="45"/>
      <c r="N204" s="46"/>
      <c r="O204" s="46"/>
      <c r="P204" s="47" t="e">
        <f>Tableau145[[#This Row],[Prix TTC 
du conditionnement]]/Tableau145[[#This Row],[Conditionnement proposé par le candidat, exprimé en unité de mesure]]</f>
        <v>#DIV/0!</v>
      </c>
      <c r="Q204" s="46" t="e">
        <f>Tableau145[[#This Row],[Prix TTC 
de l''unité de mesure]]*Tableau145[[#This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42" t="s">
        <v>649</v>
      </c>
      <c r="E205" s="37" t="s">
        <v>138</v>
      </c>
      <c r="F205" s="42" t="s">
        <v>288</v>
      </c>
      <c r="G205" s="42" t="s">
        <v>24</v>
      </c>
      <c r="H205" s="41">
        <v>1</v>
      </c>
      <c r="I205" s="27">
        <v>2</v>
      </c>
      <c r="J20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5" s="44"/>
      <c r="L205" s="54"/>
      <c r="M205" s="45"/>
      <c r="N205" s="46"/>
      <c r="O205" s="46"/>
      <c r="P205" s="47" t="e">
        <f>Tableau145[[#This Row],[Prix TTC 
du conditionnement]]/Tableau145[[#This Row],[Conditionnement proposé par le candidat, exprimé en unité de mesure]]</f>
        <v>#DIV/0!</v>
      </c>
      <c r="Q205" s="46" t="e">
        <f>Tableau145[[#This Row],[Prix TTC 
de l''unité de mesure]]*Tableau145[[#This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42" t="s">
        <v>650</v>
      </c>
      <c r="E206" s="37" t="s">
        <v>139</v>
      </c>
      <c r="F206" s="42" t="s">
        <v>289</v>
      </c>
      <c r="G206" s="42" t="s">
        <v>24</v>
      </c>
      <c r="H206" s="41">
        <v>1</v>
      </c>
      <c r="I206" s="27">
        <v>2</v>
      </c>
      <c r="J20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6" s="44"/>
      <c r="L206" s="54"/>
      <c r="M206" s="45"/>
      <c r="N206" s="46"/>
      <c r="O206" s="46"/>
      <c r="P206" s="47" t="e">
        <f>Tableau145[[#This Row],[Prix TTC 
du conditionnement]]/Tableau145[[#This Row],[Conditionnement proposé par le candidat, exprimé en unité de mesure]]</f>
        <v>#DIV/0!</v>
      </c>
      <c r="Q206" s="46" t="e">
        <f>Tableau145[[#This Row],[Prix TTC 
de l''unité de mesure]]*Tableau145[[#This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42" t="s">
        <v>651</v>
      </c>
      <c r="E207" s="37" t="s">
        <v>140</v>
      </c>
      <c r="F207" s="42" t="s">
        <v>290</v>
      </c>
      <c r="G207" s="42" t="s">
        <v>24</v>
      </c>
      <c r="H207" s="41">
        <v>1</v>
      </c>
      <c r="I207" s="27">
        <v>2</v>
      </c>
      <c r="J20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7" s="44"/>
      <c r="L207" s="54"/>
      <c r="M207" s="45"/>
      <c r="N207" s="46"/>
      <c r="O207" s="46"/>
      <c r="P207" s="47" t="e">
        <f>Tableau145[[#This Row],[Prix TTC 
du conditionnement]]/Tableau145[[#This Row],[Conditionnement proposé par le candidat, exprimé en unité de mesure]]</f>
        <v>#DIV/0!</v>
      </c>
      <c r="Q207" s="46" t="e">
        <f>Tableau145[[#This Row],[Prix TTC 
de l''unité de mesure]]*Tableau145[[#This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42" t="s">
        <v>652</v>
      </c>
      <c r="E208" s="37" t="s">
        <v>141</v>
      </c>
      <c r="F208" s="42" t="s">
        <v>291</v>
      </c>
      <c r="G208" s="42" t="s">
        <v>24</v>
      </c>
      <c r="H208" s="41">
        <v>1</v>
      </c>
      <c r="I208" s="27">
        <v>2</v>
      </c>
      <c r="J20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8" s="44"/>
      <c r="L208" s="54"/>
      <c r="M208" s="45"/>
      <c r="N208" s="46"/>
      <c r="O208" s="46"/>
      <c r="P208" s="47" t="e">
        <f>Tableau145[[#This Row],[Prix TTC 
du conditionnement]]/Tableau145[[#This Row],[Conditionnement proposé par le candidat, exprimé en unité de mesure]]</f>
        <v>#DIV/0!</v>
      </c>
      <c r="Q208" s="46" t="e">
        <f>Tableau145[[#This Row],[Prix TTC 
de l''unité de mesure]]*Tableau145[[#This Row],[Quantité annuelle indicative (non contractuelle), exprimée en unité de mesure]]</f>
        <v>#DIV/0!</v>
      </c>
      <c r="R208" s="22"/>
    </row>
    <row r="209" spans="1:18" ht="24" customHeight="1" x14ac:dyDescent="0.25">
      <c r="A209" s="22"/>
      <c r="B209" s="22"/>
      <c r="C209" s="22"/>
      <c r="D209" s="42" t="s">
        <v>653</v>
      </c>
      <c r="E209" s="37" t="s">
        <v>142</v>
      </c>
      <c r="F209" s="42" t="s">
        <v>292</v>
      </c>
      <c r="G209" s="42" t="s">
        <v>24</v>
      </c>
      <c r="H209" s="41">
        <v>1</v>
      </c>
      <c r="I209" s="27">
        <v>2</v>
      </c>
      <c r="J20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9" s="44"/>
      <c r="L209" s="54"/>
      <c r="M209" s="45"/>
      <c r="N209" s="46"/>
      <c r="O209" s="46"/>
      <c r="P209" s="47" t="e">
        <f>Tableau145[[#This Row],[Prix TTC 
du conditionnement]]/Tableau145[[#This Row],[Conditionnement proposé par le candidat, exprimé en unité de mesure]]</f>
        <v>#DIV/0!</v>
      </c>
      <c r="Q209" s="46" t="e">
        <f>Tableau145[[#This Row],[Prix TTC 
de l''unité de mesure]]*Tableau145[[#This Row],[Quantité annuelle indicative (non contractuelle), exprimée en unité de mesure]]</f>
        <v>#DIV/0!</v>
      </c>
      <c r="R209" s="22"/>
    </row>
    <row r="210" spans="1:18" ht="24" customHeight="1" x14ac:dyDescent="0.25">
      <c r="A210" s="22"/>
      <c r="B210" s="22"/>
      <c r="C210" s="22"/>
      <c r="D210" s="42" t="s">
        <v>654</v>
      </c>
      <c r="E210" s="37" t="s">
        <v>143</v>
      </c>
      <c r="F210" s="42" t="s">
        <v>293</v>
      </c>
      <c r="G210" s="42" t="s">
        <v>24</v>
      </c>
      <c r="H210" s="41">
        <v>1</v>
      </c>
      <c r="I210" s="27">
        <v>2</v>
      </c>
      <c r="J21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0" s="44"/>
      <c r="L210" s="54"/>
      <c r="M210" s="45"/>
      <c r="N210" s="46"/>
      <c r="O210" s="46"/>
      <c r="P210" s="47" t="e">
        <f>Tableau145[[#This Row],[Prix TTC 
du conditionnement]]/Tableau145[[#This Row],[Conditionnement proposé par le candidat, exprimé en unité de mesure]]</f>
        <v>#DIV/0!</v>
      </c>
      <c r="Q210" s="46" t="e">
        <f>Tableau145[[#This Row],[Prix TTC 
de l''unité de mesure]]*Tableau145[[#This Row],[Quantité annuelle indicative (non contractuelle), exprimée en unité de mesure]]</f>
        <v>#DIV/0!</v>
      </c>
      <c r="R210" s="22"/>
    </row>
    <row r="211" spans="1:18" ht="24" customHeight="1" x14ac:dyDescent="0.25">
      <c r="A211" s="22"/>
      <c r="B211" s="22"/>
      <c r="C211" s="22"/>
      <c r="D211" s="42" t="s">
        <v>655</v>
      </c>
      <c r="E211" s="37" t="s">
        <v>144</v>
      </c>
      <c r="F211" s="42" t="s">
        <v>294</v>
      </c>
      <c r="G211" s="42" t="s">
        <v>24</v>
      </c>
      <c r="H211" s="41">
        <v>1</v>
      </c>
      <c r="I211" s="27">
        <v>2</v>
      </c>
      <c r="J21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1" s="44"/>
      <c r="L211" s="54"/>
      <c r="M211" s="45"/>
      <c r="N211" s="46"/>
      <c r="O211" s="46"/>
      <c r="P211" s="47" t="e">
        <f>Tableau145[[#This Row],[Prix TTC 
du conditionnement]]/Tableau145[[#This Row],[Conditionnement proposé par le candidat, exprimé en unité de mesure]]</f>
        <v>#DIV/0!</v>
      </c>
      <c r="Q211" s="46" t="e">
        <f>Tableau145[[#This Row],[Prix TTC 
de l''unité de mesure]]*Tableau145[[#This Row],[Quantité annuelle indicative (non contractuelle), exprimée en unité de mesure]]</f>
        <v>#DIV/0!</v>
      </c>
      <c r="R211" s="22"/>
    </row>
    <row r="212" spans="1:18" ht="24" customHeight="1" x14ac:dyDescent="0.25">
      <c r="A212" s="22"/>
      <c r="B212" s="22"/>
      <c r="C212" s="22"/>
      <c r="D212" s="42" t="s">
        <v>656</v>
      </c>
      <c r="E212" s="37" t="s">
        <v>145</v>
      </c>
      <c r="F212" s="42" t="s">
        <v>295</v>
      </c>
      <c r="G212" s="42" t="s">
        <v>24</v>
      </c>
      <c r="H212" s="41">
        <v>1</v>
      </c>
      <c r="I212" s="27">
        <v>2</v>
      </c>
      <c r="J21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2" s="44"/>
      <c r="L212" s="54"/>
      <c r="M212" s="45"/>
      <c r="N212" s="46"/>
      <c r="O212" s="46"/>
      <c r="P212" s="47" t="e">
        <f>Tableau145[[#This Row],[Prix TTC 
du conditionnement]]/Tableau145[[#This Row],[Conditionnement proposé par le candidat, exprimé en unité de mesure]]</f>
        <v>#DIV/0!</v>
      </c>
      <c r="Q212" s="46" t="e">
        <f>Tableau145[[#This Row],[Prix TTC 
de l''unité de mesure]]*Tableau145[[#This Row],[Quantité annuelle indicative (non contractuelle), exprimée en unité de mesure]]</f>
        <v>#DIV/0!</v>
      </c>
      <c r="R212" s="22"/>
    </row>
    <row r="213" spans="1:18" ht="24" customHeight="1" x14ac:dyDescent="0.25">
      <c r="A213" s="22"/>
      <c r="B213" s="22"/>
      <c r="C213" s="22"/>
      <c r="D213" s="42" t="s">
        <v>657</v>
      </c>
      <c r="E213" s="37" t="s">
        <v>146</v>
      </c>
      <c r="F213" s="42" t="s">
        <v>296</v>
      </c>
      <c r="G213" s="42" t="s">
        <v>24</v>
      </c>
      <c r="H213" s="41">
        <v>1</v>
      </c>
      <c r="I213" s="27">
        <v>2</v>
      </c>
      <c r="J21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3" s="44"/>
      <c r="L213" s="54"/>
      <c r="M213" s="45"/>
      <c r="N213" s="46"/>
      <c r="O213" s="46"/>
      <c r="P213" s="47" t="e">
        <f>Tableau145[[#This Row],[Prix TTC 
du conditionnement]]/Tableau145[[#This Row],[Conditionnement proposé par le candidat, exprimé en unité de mesure]]</f>
        <v>#DIV/0!</v>
      </c>
      <c r="Q213" s="46" t="e">
        <f>Tableau145[[#This Row],[Prix TTC 
de l''unité de mesure]]*Tableau145[[#This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42" t="s">
        <v>658</v>
      </c>
      <c r="E214" s="37" t="s">
        <v>147</v>
      </c>
      <c r="F214" s="42" t="s">
        <v>297</v>
      </c>
      <c r="G214" s="42" t="s">
        <v>24</v>
      </c>
      <c r="H214" s="41">
        <v>1</v>
      </c>
      <c r="I214" s="27">
        <v>2</v>
      </c>
      <c r="J21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4" s="44"/>
      <c r="L214" s="54"/>
      <c r="M214" s="45"/>
      <c r="N214" s="46"/>
      <c r="O214" s="46"/>
      <c r="P214" s="47" t="e">
        <f>Tableau145[[#This Row],[Prix TTC 
du conditionnement]]/Tableau145[[#This Row],[Conditionnement proposé par le candidat, exprimé en unité de mesure]]</f>
        <v>#DIV/0!</v>
      </c>
      <c r="Q214" s="46" t="e">
        <f>Tableau145[[#This Row],[Prix TTC 
de l''unité de mesure]]*Tableau145[[#This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42" t="s">
        <v>659</v>
      </c>
      <c r="E215" s="37" t="s">
        <v>148</v>
      </c>
      <c r="F215" s="42" t="s">
        <v>298</v>
      </c>
      <c r="G215" s="42" t="s">
        <v>24</v>
      </c>
      <c r="H215" s="41">
        <v>1</v>
      </c>
      <c r="I215" s="27">
        <v>2</v>
      </c>
      <c r="J21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5" s="44"/>
      <c r="L215" s="54"/>
      <c r="M215" s="45"/>
      <c r="N215" s="46"/>
      <c r="O215" s="46"/>
      <c r="P215" s="47" t="e">
        <f>Tableau145[[#This Row],[Prix TTC 
du conditionnement]]/Tableau145[[#This Row],[Conditionnement proposé par le candidat, exprimé en unité de mesure]]</f>
        <v>#DIV/0!</v>
      </c>
      <c r="Q215" s="46" t="e">
        <f>Tableau145[[#This Row],[Prix TTC 
de l''unité de mesure]]*Tableau145[[#This Row],[Quantité annuelle indicative (non contractuelle), exprimée en unité de mesure]]</f>
        <v>#DIV/0!</v>
      </c>
      <c r="R215" s="22"/>
    </row>
    <row r="216" spans="1:18" ht="24" customHeight="1" x14ac:dyDescent="0.25">
      <c r="A216" s="22"/>
      <c r="B216" s="22"/>
      <c r="C216" s="22"/>
      <c r="D216" s="42" t="s">
        <v>660</v>
      </c>
      <c r="E216" s="37" t="s">
        <v>149</v>
      </c>
      <c r="F216" s="42" t="s">
        <v>299</v>
      </c>
      <c r="G216" s="42" t="s">
        <v>24</v>
      </c>
      <c r="H216" s="41">
        <v>1</v>
      </c>
      <c r="I216" s="27">
        <v>2</v>
      </c>
      <c r="J21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6" s="44"/>
      <c r="L216" s="54"/>
      <c r="M216" s="45"/>
      <c r="N216" s="46"/>
      <c r="O216" s="46"/>
      <c r="P216" s="47" t="e">
        <f>Tableau145[[#This Row],[Prix TTC 
du conditionnement]]/Tableau145[[#This Row],[Conditionnement proposé par le candidat, exprimé en unité de mesure]]</f>
        <v>#DIV/0!</v>
      </c>
      <c r="Q216" s="46" t="e">
        <f>Tableau145[[#This Row],[Prix TTC 
de l''unité de mesure]]*Tableau145[[#This Row],[Quantité annuelle indicative (non contractuelle), exprimée en unité de mesure]]</f>
        <v>#DIV/0!</v>
      </c>
      <c r="R216" s="22"/>
    </row>
    <row r="217" spans="1:18" ht="24" customHeight="1" x14ac:dyDescent="0.25">
      <c r="A217" s="22"/>
      <c r="B217" s="22"/>
      <c r="C217" s="22"/>
      <c r="D217" s="42" t="s">
        <v>661</v>
      </c>
      <c r="E217" s="37" t="s">
        <v>150</v>
      </c>
      <c r="F217" s="42" t="s">
        <v>300</v>
      </c>
      <c r="G217" s="42" t="s">
        <v>24</v>
      </c>
      <c r="H217" s="41">
        <v>1</v>
      </c>
      <c r="I217" s="27">
        <v>2</v>
      </c>
      <c r="J21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7" s="44"/>
      <c r="L217" s="54"/>
      <c r="M217" s="45"/>
      <c r="N217" s="46"/>
      <c r="O217" s="46"/>
      <c r="P217" s="47" t="e">
        <f>Tableau145[[#This Row],[Prix TTC 
du conditionnement]]/Tableau145[[#This Row],[Conditionnement proposé par le candidat, exprimé en unité de mesure]]</f>
        <v>#DIV/0!</v>
      </c>
      <c r="Q217" s="46" t="e">
        <f>Tableau145[[#This Row],[Prix TTC 
de l''unité de mesure]]*Tableau145[[#This Row],[Quantité annuelle indicative (non contractuelle), exprimée en unité de mesure]]</f>
        <v>#DIV/0!</v>
      </c>
      <c r="R217" s="22"/>
    </row>
    <row r="218" spans="1:18" ht="24" customHeight="1" x14ac:dyDescent="0.25">
      <c r="A218" s="22"/>
      <c r="B218" s="22"/>
      <c r="C218" s="22"/>
      <c r="D218" s="42" t="s">
        <v>662</v>
      </c>
      <c r="E218" s="37" t="s">
        <v>151</v>
      </c>
      <c r="F218" s="42" t="s">
        <v>306</v>
      </c>
      <c r="G218" s="42" t="s">
        <v>24</v>
      </c>
      <c r="H218" s="41">
        <v>1</v>
      </c>
      <c r="I218" s="27">
        <v>2</v>
      </c>
      <c r="J21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8" s="44"/>
      <c r="L218" s="54"/>
      <c r="M218" s="45"/>
      <c r="N218" s="46"/>
      <c r="O218" s="46"/>
      <c r="P218" s="47" t="e">
        <f>Tableau145[[#This Row],[Prix TTC 
du conditionnement]]/Tableau145[[#This Row],[Conditionnement proposé par le candidat, exprimé en unité de mesure]]</f>
        <v>#DIV/0!</v>
      </c>
      <c r="Q218" s="46" t="e">
        <f>Tableau145[[#This Row],[Prix TTC 
de l''unité de mesure]]*Tableau145[[#This Row],[Quantité annuelle indicative (non contractuelle), exprimée en unité de mesure]]</f>
        <v>#DIV/0!</v>
      </c>
      <c r="R218" s="22"/>
    </row>
    <row r="219" spans="1:18" ht="24" customHeight="1" x14ac:dyDescent="0.25">
      <c r="A219" s="22"/>
      <c r="B219" s="22"/>
      <c r="C219" s="22"/>
      <c r="D219" s="42" t="s">
        <v>663</v>
      </c>
      <c r="E219" s="37" t="s">
        <v>152</v>
      </c>
      <c r="F219" s="42" t="s">
        <v>304</v>
      </c>
      <c r="G219" s="42" t="s">
        <v>24</v>
      </c>
      <c r="H219" s="41">
        <v>1</v>
      </c>
      <c r="I219" s="27">
        <v>2</v>
      </c>
      <c r="J21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9" s="44"/>
      <c r="L219" s="54"/>
      <c r="M219" s="45"/>
      <c r="N219" s="46"/>
      <c r="O219" s="46"/>
      <c r="P219" s="47" t="e">
        <f>Tableau145[[#This Row],[Prix TTC 
du conditionnement]]/Tableau145[[#This Row],[Conditionnement proposé par le candidat, exprimé en unité de mesure]]</f>
        <v>#DIV/0!</v>
      </c>
      <c r="Q219" s="46" t="e">
        <f>Tableau145[[#This Row],[Prix TTC 
de l''unité de mesure]]*Tableau145[[#This Row],[Quantité annuelle indicative (non contractuelle), exprimée en unité de mesure]]</f>
        <v>#DIV/0!</v>
      </c>
      <c r="R219" s="22"/>
    </row>
    <row r="220" spans="1:18" ht="24" customHeight="1" x14ac:dyDescent="0.25">
      <c r="A220" s="22"/>
      <c r="B220" s="22"/>
      <c r="C220" s="22"/>
      <c r="D220" s="42" t="s">
        <v>664</v>
      </c>
      <c r="E220" s="37" t="s">
        <v>153</v>
      </c>
      <c r="F220" s="42" t="s">
        <v>307</v>
      </c>
      <c r="G220" s="42" t="s">
        <v>24</v>
      </c>
      <c r="H220" s="41">
        <v>1</v>
      </c>
      <c r="I220" s="27">
        <v>2</v>
      </c>
      <c r="J22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0" s="44"/>
      <c r="L220" s="54"/>
      <c r="M220" s="45"/>
      <c r="N220" s="46"/>
      <c r="O220" s="46"/>
      <c r="P220" s="47" t="e">
        <f>Tableau145[[#This Row],[Prix TTC 
du conditionnement]]/Tableau145[[#This Row],[Conditionnement proposé par le candidat, exprimé en unité de mesure]]</f>
        <v>#DIV/0!</v>
      </c>
      <c r="Q220" s="46" t="e">
        <f>Tableau145[[#This Row],[Prix TTC 
de l''unité de mesure]]*Tableau145[[#This Row],[Quantité annuelle indicative (non contractuelle), exprimée en unité de mesure]]</f>
        <v>#DIV/0!</v>
      </c>
      <c r="R220" s="22"/>
    </row>
    <row r="221" spans="1:18" ht="24" customHeight="1" x14ac:dyDescent="0.25">
      <c r="A221" s="22"/>
      <c r="B221" s="22"/>
      <c r="C221" s="22"/>
      <c r="D221" s="42" t="s">
        <v>665</v>
      </c>
      <c r="E221" s="37" t="s">
        <v>154</v>
      </c>
      <c r="F221" s="42" t="s">
        <v>301</v>
      </c>
      <c r="G221" s="42" t="s">
        <v>24</v>
      </c>
      <c r="H221" s="41">
        <v>1</v>
      </c>
      <c r="I221" s="27">
        <v>2</v>
      </c>
      <c r="J22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1" s="44"/>
      <c r="L221" s="54"/>
      <c r="M221" s="45"/>
      <c r="N221" s="46"/>
      <c r="O221" s="46"/>
      <c r="P221" s="47" t="e">
        <f>Tableau145[[#This Row],[Prix TTC 
du conditionnement]]/Tableau145[[#This Row],[Conditionnement proposé par le candidat, exprimé en unité de mesure]]</f>
        <v>#DIV/0!</v>
      </c>
      <c r="Q221" s="46" t="e">
        <f>Tableau145[[#This Row],[Prix TTC 
de l''unité de mesure]]*Tableau145[[#This Row],[Quantité annuelle indicative (non contractuelle), exprimée en unité de mesure]]</f>
        <v>#DIV/0!</v>
      </c>
      <c r="R221" s="22"/>
    </row>
    <row r="222" spans="1:18" ht="24" customHeight="1" x14ac:dyDescent="0.25">
      <c r="A222" s="22"/>
      <c r="B222" s="22"/>
      <c r="C222" s="22"/>
      <c r="D222" s="42" t="s">
        <v>666</v>
      </c>
      <c r="E222" s="37" t="s">
        <v>155</v>
      </c>
      <c r="F222" s="42" t="s">
        <v>302</v>
      </c>
      <c r="G222" s="42" t="s">
        <v>24</v>
      </c>
      <c r="H222" s="41">
        <v>1</v>
      </c>
      <c r="I222" s="27">
        <v>2</v>
      </c>
      <c r="J22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2" s="44"/>
      <c r="L222" s="54"/>
      <c r="M222" s="45"/>
      <c r="N222" s="46"/>
      <c r="O222" s="46"/>
      <c r="P222" s="47" t="e">
        <f>Tableau145[[#This Row],[Prix TTC 
du conditionnement]]/Tableau145[[#This Row],[Conditionnement proposé par le candidat, exprimé en unité de mesure]]</f>
        <v>#DIV/0!</v>
      </c>
      <c r="Q222" s="46" t="e">
        <f>Tableau145[[#This Row],[Prix TTC 
de l''unité de mesure]]*Tableau145[[#This Row],[Quantité annuelle indicative (non contractuelle), exprimée en unité de mesure]]</f>
        <v>#DIV/0!</v>
      </c>
      <c r="R222" s="22"/>
    </row>
    <row r="223" spans="1:18" ht="24" customHeight="1" x14ac:dyDescent="0.25">
      <c r="A223" s="22"/>
      <c r="B223" s="22"/>
      <c r="C223" s="22"/>
      <c r="D223" s="42" t="s">
        <v>667</v>
      </c>
      <c r="E223" s="37" t="s">
        <v>156</v>
      </c>
      <c r="F223" s="42" t="s">
        <v>303</v>
      </c>
      <c r="G223" s="42" t="s">
        <v>24</v>
      </c>
      <c r="H223" s="41">
        <v>1</v>
      </c>
      <c r="I223" s="27">
        <v>2</v>
      </c>
      <c r="J22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3" s="44"/>
      <c r="L223" s="54"/>
      <c r="M223" s="45"/>
      <c r="N223" s="46"/>
      <c r="O223" s="46"/>
      <c r="P223" s="47" t="e">
        <f>Tableau145[[#This Row],[Prix TTC 
du conditionnement]]/Tableau145[[#This Row],[Conditionnement proposé par le candidat, exprimé en unité de mesure]]</f>
        <v>#DIV/0!</v>
      </c>
      <c r="Q223" s="46" t="e">
        <f>Tableau145[[#This Row],[Prix TTC 
de l''unité de mesure]]*Tableau145[[#This Row],[Quantité annuelle indicative (non contractuelle), exprimée en unité de mesure]]</f>
        <v>#DIV/0!</v>
      </c>
      <c r="R223" s="22"/>
    </row>
    <row r="224" spans="1:18" ht="24" customHeight="1" x14ac:dyDescent="0.25">
      <c r="A224" s="22"/>
      <c r="B224" s="22"/>
      <c r="C224" s="22"/>
      <c r="D224" s="42" t="s">
        <v>668</v>
      </c>
      <c r="E224" s="37" t="s">
        <v>157</v>
      </c>
      <c r="F224" s="42" t="s">
        <v>311</v>
      </c>
      <c r="G224" s="42" t="s">
        <v>24</v>
      </c>
      <c r="H224" s="41">
        <v>1</v>
      </c>
      <c r="I224" s="27">
        <v>2</v>
      </c>
      <c r="J22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4" s="44"/>
      <c r="L224" s="54"/>
      <c r="M224" s="45"/>
      <c r="N224" s="46"/>
      <c r="O224" s="46"/>
      <c r="P224" s="47" t="e">
        <f>Tableau145[[#This Row],[Prix TTC 
du conditionnement]]/Tableau145[[#This Row],[Conditionnement proposé par le candidat, exprimé en unité de mesure]]</f>
        <v>#DIV/0!</v>
      </c>
      <c r="Q224" s="46" t="e">
        <f>Tableau145[[#This Row],[Prix TTC 
de l''unité de mesure]]*Tableau145[[#This Row],[Quantité annuelle indicative (non contractuelle), exprimée en unité de mesure]]</f>
        <v>#DIV/0!</v>
      </c>
      <c r="R224" s="22"/>
    </row>
    <row r="225" spans="1:18" ht="24" customHeight="1" x14ac:dyDescent="0.25">
      <c r="A225" s="22"/>
      <c r="B225" s="22"/>
      <c r="C225" s="22"/>
      <c r="D225" s="42" t="s">
        <v>669</v>
      </c>
      <c r="E225" s="37" t="s">
        <v>158</v>
      </c>
      <c r="F225" s="42" t="s">
        <v>308</v>
      </c>
      <c r="G225" s="42" t="s">
        <v>24</v>
      </c>
      <c r="H225" s="41">
        <v>1</v>
      </c>
      <c r="I225" s="27">
        <v>2</v>
      </c>
      <c r="J22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5" s="44"/>
      <c r="L225" s="54"/>
      <c r="M225" s="45"/>
      <c r="N225" s="46"/>
      <c r="O225" s="46"/>
      <c r="P225" s="47" t="e">
        <f>Tableau145[[#This Row],[Prix TTC 
du conditionnement]]/Tableau145[[#This Row],[Conditionnement proposé par le candidat, exprimé en unité de mesure]]</f>
        <v>#DIV/0!</v>
      </c>
      <c r="Q225" s="46" t="e">
        <f>Tableau145[[#This Row],[Prix TTC 
de l''unité de mesure]]*Tableau145[[#This Row],[Quantité annuelle indicative (non contractuelle), exprimée en unité de mesure]]</f>
        <v>#DIV/0!</v>
      </c>
      <c r="R225" s="22"/>
    </row>
    <row r="226" spans="1:18" ht="24" customHeight="1" x14ac:dyDescent="0.25">
      <c r="A226" s="22"/>
      <c r="B226" s="22"/>
      <c r="C226" s="22"/>
      <c r="D226" s="42" t="s">
        <v>670</v>
      </c>
      <c r="E226" s="37" t="s">
        <v>159</v>
      </c>
      <c r="F226" s="26" t="s">
        <v>89</v>
      </c>
      <c r="G226" s="42" t="s">
        <v>24</v>
      </c>
      <c r="H226" s="41">
        <v>1</v>
      </c>
      <c r="I226" s="27">
        <v>2</v>
      </c>
      <c r="J22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6" s="44"/>
      <c r="L226" s="54"/>
      <c r="M226" s="45"/>
      <c r="N226" s="46"/>
      <c r="O226" s="46"/>
      <c r="P226" s="47" t="e">
        <f>Tableau145[[#This Row],[Prix TTC 
du conditionnement]]/Tableau145[[#This Row],[Conditionnement proposé par le candidat, exprimé en unité de mesure]]</f>
        <v>#DIV/0!</v>
      </c>
      <c r="Q226" s="46" t="e">
        <f>Tableau145[[#This Row],[Prix TTC 
de l''unité de mesure]]*Tableau145[[#This Row],[Quantité annuelle indicative (non contractuelle), exprimée en unité de mesure]]</f>
        <v>#DIV/0!</v>
      </c>
      <c r="R226" s="22"/>
    </row>
    <row r="227" spans="1:18" ht="24" customHeight="1" x14ac:dyDescent="0.25">
      <c r="A227" s="22"/>
      <c r="B227" s="22"/>
      <c r="C227" s="22"/>
      <c r="D227" s="42" t="s">
        <v>671</v>
      </c>
      <c r="E227" s="37" t="s">
        <v>160</v>
      </c>
      <c r="F227" s="42" t="s">
        <v>305</v>
      </c>
      <c r="G227" s="42" t="s">
        <v>24</v>
      </c>
      <c r="H227" s="41">
        <v>1</v>
      </c>
      <c r="I227" s="27">
        <v>2</v>
      </c>
      <c r="J22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7" s="44"/>
      <c r="L227" s="54"/>
      <c r="M227" s="45"/>
      <c r="N227" s="46"/>
      <c r="O227" s="46"/>
      <c r="P227" s="47" t="e">
        <f>Tableau145[[#This Row],[Prix TTC 
du conditionnement]]/Tableau145[[#This Row],[Conditionnement proposé par le candidat, exprimé en unité de mesure]]</f>
        <v>#DIV/0!</v>
      </c>
      <c r="Q227" s="46" t="e">
        <f>Tableau145[[#This Row],[Prix TTC 
de l''unité de mesure]]*Tableau145[[#This Row],[Quantité annuelle indicative (non contractuelle), exprimée en unité de mesure]]</f>
        <v>#DIV/0!</v>
      </c>
      <c r="R227" s="22"/>
    </row>
    <row r="228" spans="1:18" ht="24" customHeight="1" x14ac:dyDescent="0.25">
      <c r="A228" s="22"/>
      <c r="B228" s="22"/>
      <c r="C228" s="22"/>
      <c r="D228" s="42" t="s">
        <v>672</v>
      </c>
      <c r="E228" s="37" t="s">
        <v>161</v>
      </c>
      <c r="F228" s="42" t="s">
        <v>312</v>
      </c>
      <c r="G228" s="42" t="s">
        <v>24</v>
      </c>
      <c r="H228" s="41">
        <v>1</v>
      </c>
      <c r="I228" s="27">
        <v>2</v>
      </c>
      <c r="J22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8" s="44"/>
      <c r="L228" s="54"/>
      <c r="M228" s="45"/>
      <c r="N228" s="46"/>
      <c r="O228" s="46"/>
      <c r="P228" s="47" t="e">
        <f>Tableau145[[#This Row],[Prix TTC 
du conditionnement]]/Tableau145[[#This Row],[Conditionnement proposé par le candidat, exprimé en unité de mesure]]</f>
        <v>#DIV/0!</v>
      </c>
      <c r="Q228" s="46" t="e">
        <f>Tableau145[[#This Row],[Prix TTC 
de l''unité de mesure]]*Tableau145[[#This Row],[Quantité annuelle indicative (non contractuelle), exprimée en unité de mesure]]</f>
        <v>#DIV/0!</v>
      </c>
      <c r="R228" s="22"/>
    </row>
    <row r="229" spans="1:18" ht="24" customHeight="1" x14ac:dyDescent="0.25">
      <c r="A229" s="22"/>
      <c r="B229" s="22"/>
      <c r="C229" s="22"/>
      <c r="D229" s="42" t="s">
        <v>673</v>
      </c>
      <c r="E229" s="37" t="s">
        <v>162</v>
      </c>
      <c r="F229" s="42" t="s">
        <v>313</v>
      </c>
      <c r="G229" s="42" t="s">
        <v>24</v>
      </c>
      <c r="H229" s="41">
        <v>1</v>
      </c>
      <c r="I229" s="27">
        <v>2</v>
      </c>
      <c r="J22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9" s="44"/>
      <c r="L229" s="54"/>
      <c r="M229" s="45"/>
      <c r="N229" s="46"/>
      <c r="O229" s="46"/>
      <c r="P229" s="47" t="e">
        <f>Tableau145[[#This Row],[Prix TTC 
du conditionnement]]/Tableau145[[#This Row],[Conditionnement proposé par le candidat, exprimé en unité de mesure]]</f>
        <v>#DIV/0!</v>
      </c>
      <c r="Q229" s="46" t="e">
        <f>Tableau145[[#This Row],[Prix TTC 
de l''unité de mesure]]*Tableau145[[#This Row],[Quantité annuelle indicative (non contractuelle), exprimée en unité de mesure]]</f>
        <v>#DIV/0!</v>
      </c>
      <c r="R229" s="22"/>
    </row>
    <row r="230" spans="1:18" ht="24" customHeight="1" x14ac:dyDescent="0.25">
      <c r="A230" s="22"/>
      <c r="B230" s="22"/>
      <c r="C230" s="22"/>
      <c r="D230" s="42" t="s">
        <v>674</v>
      </c>
      <c r="E230" s="37" t="s">
        <v>163</v>
      </c>
      <c r="F230" s="42" t="s">
        <v>314</v>
      </c>
      <c r="G230" s="42" t="s">
        <v>24</v>
      </c>
      <c r="H230" s="41">
        <v>1</v>
      </c>
      <c r="I230" s="27">
        <v>2</v>
      </c>
      <c r="J23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0" s="44"/>
      <c r="L230" s="54"/>
      <c r="M230" s="45"/>
      <c r="N230" s="46"/>
      <c r="O230" s="46"/>
      <c r="P230" s="47" t="e">
        <f>Tableau145[[#This Row],[Prix TTC 
du conditionnement]]/Tableau145[[#This Row],[Conditionnement proposé par le candidat, exprimé en unité de mesure]]</f>
        <v>#DIV/0!</v>
      </c>
      <c r="Q230" s="46" t="e">
        <f>Tableau145[[#This Row],[Prix TTC 
de l''unité de mesure]]*Tableau145[[#This Row],[Quantité annuelle indicative (non contractuelle), exprimée en unité de mesure]]</f>
        <v>#DIV/0!</v>
      </c>
      <c r="R230" s="22"/>
    </row>
    <row r="231" spans="1:18" ht="24" customHeight="1" x14ac:dyDescent="0.25">
      <c r="A231" s="22"/>
      <c r="B231" s="22"/>
      <c r="C231" s="22"/>
      <c r="D231" s="42" t="s">
        <v>675</v>
      </c>
      <c r="E231" s="37" t="s">
        <v>164</v>
      </c>
      <c r="F231" s="42" t="s">
        <v>309</v>
      </c>
      <c r="G231" s="42" t="s">
        <v>24</v>
      </c>
      <c r="H231" s="41">
        <v>1</v>
      </c>
      <c r="I231" s="27">
        <v>2</v>
      </c>
      <c r="J23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1" s="44"/>
      <c r="L231" s="54"/>
      <c r="M231" s="45"/>
      <c r="N231" s="46"/>
      <c r="O231" s="46"/>
      <c r="P231" s="47" t="e">
        <f>Tableau145[[#This Row],[Prix TTC 
du conditionnement]]/Tableau145[[#This Row],[Conditionnement proposé par le candidat, exprimé en unité de mesure]]</f>
        <v>#DIV/0!</v>
      </c>
      <c r="Q231" s="46" t="e">
        <f>Tableau145[[#This Row],[Prix TTC 
de l''unité de mesure]]*Tableau145[[#This Row],[Quantité annuelle indicative (non contractuelle), exprimée en unité de mesure]]</f>
        <v>#DIV/0!</v>
      </c>
      <c r="R231" s="22"/>
    </row>
    <row r="232" spans="1:18" ht="24" customHeight="1" x14ac:dyDescent="0.25">
      <c r="A232" s="22"/>
      <c r="B232" s="22"/>
      <c r="C232" s="22"/>
      <c r="D232" s="42" t="s">
        <v>676</v>
      </c>
      <c r="E232" s="37" t="s">
        <v>165</v>
      </c>
      <c r="F232" s="42" t="s">
        <v>315</v>
      </c>
      <c r="G232" s="42" t="s">
        <v>24</v>
      </c>
      <c r="H232" s="41">
        <v>1</v>
      </c>
      <c r="I232" s="27">
        <v>2</v>
      </c>
      <c r="J23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2" s="44"/>
      <c r="L232" s="54"/>
      <c r="M232" s="45"/>
      <c r="N232" s="46"/>
      <c r="O232" s="46"/>
      <c r="P232" s="47" t="e">
        <f>Tableau145[[#This Row],[Prix TTC 
du conditionnement]]/Tableau145[[#This Row],[Conditionnement proposé par le candidat, exprimé en unité de mesure]]</f>
        <v>#DIV/0!</v>
      </c>
      <c r="Q232" s="46" t="e">
        <f>Tableau145[[#This Row],[Prix TTC 
de l''unité de mesure]]*Tableau145[[#This Row],[Quantité annuelle indicative (non contractuelle), exprimée en unité de mesure]]</f>
        <v>#DIV/0!</v>
      </c>
      <c r="R232" s="22"/>
    </row>
    <row r="233" spans="1:18" ht="24" customHeight="1" x14ac:dyDescent="0.25">
      <c r="A233" s="22"/>
      <c r="B233" s="22"/>
      <c r="C233" s="22"/>
      <c r="D233" s="42" t="s">
        <v>677</v>
      </c>
      <c r="E233" s="37" t="s">
        <v>166</v>
      </c>
      <c r="F233" s="42" t="s">
        <v>310</v>
      </c>
      <c r="G233" s="42" t="s">
        <v>24</v>
      </c>
      <c r="H233" s="41">
        <v>1</v>
      </c>
      <c r="I233" s="27">
        <v>2</v>
      </c>
      <c r="J23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3" s="44"/>
      <c r="L233" s="54"/>
      <c r="M233" s="45"/>
      <c r="N233" s="46"/>
      <c r="O233" s="46"/>
      <c r="P233" s="47" t="e">
        <f>Tableau145[[#This Row],[Prix TTC 
du conditionnement]]/Tableau145[[#This Row],[Conditionnement proposé par le candidat, exprimé en unité de mesure]]</f>
        <v>#DIV/0!</v>
      </c>
      <c r="Q233" s="46" t="e">
        <f>Tableau145[[#This Row],[Prix TTC 
de l''unité de mesure]]*Tableau145[[#This Row],[Quantité annuelle indicative (non contractuelle), exprimée en unité de mesure]]</f>
        <v>#DIV/0!</v>
      </c>
      <c r="R233" s="22"/>
    </row>
    <row r="234" spans="1:18" ht="24" customHeight="1" x14ac:dyDescent="0.25">
      <c r="A234" s="22"/>
      <c r="B234" s="22"/>
      <c r="C234" s="22"/>
      <c r="D234" s="42" t="s">
        <v>678</v>
      </c>
      <c r="E234" s="37" t="s">
        <v>167</v>
      </c>
      <c r="F234" s="26" t="s">
        <v>89</v>
      </c>
      <c r="G234" s="42" t="s">
        <v>24</v>
      </c>
      <c r="H234" s="41">
        <v>1</v>
      </c>
      <c r="I234" s="27">
        <v>2</v>
      </c>
      <c r="J23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4" s="44"/>
      <c r="L234" s="54"/>
      <c r="M234" s="45"/>
      <c r="N234" s="46"/>
      <c r="O234" s="46"/>
      <c r="P234" s="47" t="e">
        <f>Tableau145[[#This Row],[Prix TTC 
du conditionnement]]/Tableau145[[#This Row],[Conditionnement proposé par le candidat, exprimé en unité de mesure]]</f>
        <v>#DIV/0!</v>
      </c>
      <c r="Q234" s="46" t="e">
        <f>Tableau145[[#This Row],[Prix TTC 
de l''unité de mesure]]*Tableau145[[#This Row],[Quantité annuelle indicative (non contractuelle), exprimée en unité de mesure]]</f>
        <v>#DIV/0!</v>
      </c>
      <c r="R234" s="22"/>
    </row>
    <row r="235" spans="1:18" ht="24" customHeight="1" x14ac:dyDescent="0.25">
      <c r="A235" s="22"/>
      <c r="B235" s="22"/>
      <c r="C235" s="22"/>
      <c r="D235" s="42" t="s">
        <v>679</v>
      </c>
      <c r="E235" s="37" t="s">
        <v>168</v>
      </c>
      <c r="F235" s="42" t="s">
        <v>316</v>
      </c>
      <c r="G235" s="42" t="s">
        <v>24</v>
      </c>
      <c r="H235" s="41">
        <v>1</v>
      </c>
      <c r="I235" s="27">
        <v>2</v>
      </c>
      <c r="J23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5" s="44"/>
      <c r="L235" s="54"/>
      <c r="M235" s="45"/>
      <c r="N235" s="46"/>
      <c r="O235" s="46"/>
      <c r="P235" s="47" t="e">
        <f>Tableau145[[#This Row],[Prix TTC 
du conditionnement]]/Tableau145[[#This Row],[Conditionnement proposé par le candidat, exprimé en unité de mesure]]</f>
        <v>#DIV/0!</v>
      </c>
      <c r="Q235" s="46" t="e">
        <f>Tableau145[[#This Row],[Prix TTC 
de l''unité de mesure]]*Tableau145[[#This Row],[Quantité annuelle indicative (non contractuelle), exprimée en unité de mesure]]</f>
        <v>#DIV/0!</v>
      </c>
      <c r="R235" s="22"/>
    </row>
    <row r="236" spans="1:18" ht="24" customHeight="1" x14ac:dyDescent="0.25">
      <c r="A236" s="22"/>
      <c r="B236" s="22"/>
      <c r="C236" s="22"/>
      <c r="D236" s="42" t="s">
        <v>680</v>
      </c>
      <c r="E236" s="37" t="s">
        <v>169</v>
      </c>
      <c r="F236" s="42" t="s">
        <v>317</v>
      </c>
      <c r="G236" s="42" t="s">
        <v>24</v>
      </c>
      <c r="H236" s="41">
        <v>1</v>
      </c>
      <c r="I236" s="27">
        <v>2</v>
      </c>
      <c r="J23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6" s="44"/>
      <c r="L236" s="54"/>
      <c r="M236" s="45"/>
      <c r="N236" s="46"/>
      <c r="O236" s="46"/>
      <c r="P236" s="47" t="e">
        <f>Tableau145[[#This Row],[Prix TTC 
du conditionnement]]/Tableau145[[#This Row],[Conditionnement proposé par le candidat, exprimé en unité de mesure]]</f>
        <v>#DIV/0!</v>
      </c>
      <c r="Q236" s="46" t="e">
        <f>Tableau145[[#This Row],[Prix TTC 
de l''unité de mesure]]*Tableau145[[#This Row],[Quantité annuelle indicative (non contractuelle), exprimée en unité de mesure]]</f>
        <v>#DIV/0!</v>
      </c>
      <c r="R236" s="22"/>
    </row>
    <row r="237" spans="1:18" ht="24" customHeight="1" x14ac:dyDescent="0.25">
      <c r="A237" s="22"/>
      <c r="B237" s="22"/>
      <c r="C237" s="22"/>
      <c r="D237" s="42" t="s">
        <v>681</v>
      </c>
      <c r="E237" s="37" t="s">
        <v>170</v>
      </c>
      <c r="F237" s="42" t="s">
        <v>318</v>
      </c>
      <c r="G237" s="42" t="s">
        <v>24</v>
      </c>
      <c r="H237" s="41">
        <v>1</v>
      </c>
      <c r="I237" s="27">
        <v>2</v>
      </c>
      <c r="J23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7" s="44"/>
      <c r="L237" s="54"/>
      <c r="M237" s="45"/>
      <c r="N237" s="46"/>
      <c r="O237" s="46"/>
      <c r="P237" s="47" t="e">
        <f>Tableau145[[#This Row],[Prix TTC 
du conditionnement]]/Tableau145[[#This Row],[Conditionnement proposé par le candidat, exprimé en unité de mesure]]</f>
        <v>#DIV/0!</v>
      </c>
      <c r="Q237" s="46" t="e">
        <f>Tableau145[[#This Row],[Prix TTC 
de l''unité de mesure]]*Tableau145[[#This Row],[Quantité annuelle indicative (non contractuelle), exprimée en unité de mesure]]</f>
        <v>#DIV/0!</v>
      </c>
      <c r="R237" s="22"/>
    </row>
    <row r="238" spans="1:18" ht="24" customHeight="1" x14ac:dyDescent="0.25">
      <c r="A238" s="22"/>
      <c r="B238" s="22"/>
      <c r="C238" s="22"/>
      <c r="D238" s="42" t="s">
        <v>682</v>
      </c>
      <c r="E238" s="37" t="s">
        <v>171</v>
      </c>
      <c r="F238" s="42" t="s">
        <v>319</v>
      </c>
      <c r="G238" s="42" t="s">
        <v>24</v>
      </c>
      <c r="H238" s="41">
        <v>1</v>
      </c>
      <c r="I238" s="27">
        <v>2</v>
      </c>
      <c r="J23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8" s="44"/>
      <c r="L238" s="54"/>
      <c r="M238" s="45"/>
      <c r="N238" s="46"/>
      <c r="O238" s="46"/>
      <c r="P238" s="47" t="e">
        <f>Tableau145[[#This Row],[Prix TTC 
du conditionnement]]/Tableau145[[#This Row],[Conditionnement proposé par le candidat, exprimé en unité de mesure]]</f>
        <v>#DIV/0!</v>
      </c>
      <c r="Q238" s="46" t="e">
        <f>Tableau145[[#This Row],[Prix TTC 
de l''unité de mesure]]*Tableau145[[#This Row],[Quantité annuelle indicative (non contractuelle), exprimée en unité de mesure]]</f>
        <v>#DIV/0!</v>
      </c>
      <c r="R238" s="22"/>
    </row>
    <row r="239" spans="1:18" ht="24" customHeight="1" x14ac:dyDescent="0.25">
      <c r="A239" s="22"/>
      <c r="B239" s="22"/>
      <c r="C239" s="22"/>
      <c r="D239" s="42" t="s">
        <v>683</v>
      </c>
      <c r="E239" s="37" t="s">
        <v>172</v>
      </c>
      <c r="F239" s="26" t="s">
        <v>89</v>
      </c>
      <c r="G239" s="42" t="s">
        <v>24</v>
      </c>
      <c r="H239" s="41">
        <v>1</v>
      </c>
      <c r="I239" s="27">
        <v>2</v>
      </c>
      <c r="J23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9" s="44"/>
      <c r="L239" s="54"/>
      <c r="M239" s="45"/>
      <c r="N239" s="46"/>
      <c r="O239" s="46"/>
      <c r="P239" s="47" t="e">
        <f>Tableau145[[#This Row],[Prix TTC 
du conditionnement]]/Tableau145[[#This Row],[Conditionnement proposé par le candidat, exprimé en unité de mesure]]</f>
        <v>#DIV/0!</v>
      </c>
      <c r="Q239" s="46" t="e">
        <f>Tableau145[[#This Row],[Prix TTC 
de l''unité de mesure]]*Tableau145[[#This Row],[Quantité annuelle indicative (non contractuelle), exprimée en unité de mesure]]</f>
        <v>#DIV/0!</v>
      </c>
      <c r="R239" s="22"/>
    </row>
    <row r="240" spans="1:18" ht="24" customHeight="1" x14ac:dyDescent="0.25">
      <c r="A240" s="22"/>
      <c r="B240" s="22"/>
      <c r="C240" s="22"/>
      <c r="D240" s="42" t="s">
        <v>684</v>
      </c>
      <c r="E240" s="37" t="s">
        <v>173</v>
      </c>
      <c r="F240" s="42" t="s">
        <v>320</v>
      </c>
      <c r="G240" s="42" t="s">
        <v>24</v>
      </c>
      <c r="H240" s="41">
        <v>1</v>
      </c>
      <c r="I240" s="27">
        <v>2</v>
      </c>
      <c r="J24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0" s="44"/>
      <c r="L240" s="54"/>
      <c r="M240" s="45"/>
      <c r="N240" s="46"/>
      <c r="O240" s="46"/>
      <c r="P240" s="47" t="e">
        <f>Tableau145[[#This Row],[Prix TTC 
du conditionnement]]/Tableau145[[#This Row],[Conditionnement proposé par le candidat, exprimé en unité de mesure]]</f>
        <v>#DIV/0!</v>
      </c>
      <c r="Q240" s="46" t="e">
        <f>Tableau145[[#This Row],[Prix TTC 
de l''unité de mesure]]*Tableau145[[#This Row],[Quantité annuelle indicative (non contractuelle), exprimée en unité de mesure]]</f>
        <v>#DIV/0!</v>
      </c>
      <c r="R240" s="22"/>
    </row>
    <row r="241" spans="1:18" ht="24" customHeight="1" x14ac:dyDescent="0.25">
      <c r="A241" s="22"/>
      <c r="B241" s="22"/>
      <c r="C241" s="22"/>
      <c r="D241" s="42" t="s">
        <v>685</v>
      </c>
      <c r="E241" s="37" t="s">
        <v>174</v>
      </c>
      <c r="F241" s="42" t="s">
        <v>321</v>
      </c>
      <c r="G241" s="42" t="s">
        <v>24</v>
      </c>
      <c r="H241" s="41">
        <v>1</v>
      </c>
      <c r="I241" s="27">
        <v>2</v>
      </c>
      <c r="J24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1" s="44"/>
      <c r="L241" s="54"/>
      <c r="M241" s="45"/>
      <c r="N241" s="46"/>
      <c r="O241" s="46"/>
      <c r="P241" s="47" t="e">
        <f>Tableau145[[#This Row],[Prix TTC 
du conditionnement]]/Tableau145[[#This Row],[Conditionnement proposé par le candidat, exprimé en unité de mesure]]</f>
        <v>#DIV/0!</v>
      </c>
      <c r="Q241" s="46" t="e">
        <f>Tableau145[[#This Row],[Prix TTC 
de l''unité de mesure]]*Tableau145[[#This Row],[Quantité annuelle indicative (non contractuelle), exprimée en unité de mesure]]</f>
        <v>#DIV/0!</v>
      </c>
      <c r="R241" s="22"/>
    </row>
    <row r="242" spans="1:18" ht="24" customHeight="1" x14ac:dyDescent="0.25">
      <c r="A242" s="22"/>
      <c r="B242" s="22"/>
      <c r="C242" s="22"/>
      <c r="D242" s="42" t="s">
        <v>686</v>
      </c>
      <c r="E242" s="37" t="s">
        <v>175</v>
      </c>
      <c r="F242" s="42" t="s">
        <v>322</v>
      </c>
      <c r="G242" s="42" t="s">
        <v>24</v>
      </c>
      <c r="H242" s="41">
        <v>1</v>
      </c>
      <c r="I242" s="27">
        <v>2</v>
      </c>
      <c r="J24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2" s="44"/>
      <c r="L242" s="54"/>
      <c r="M242" s="45"/>
      <c r="N242" s="46"/>
      <c r="O242" s="46"/>
      <c r="P242" s="47" t="e">
        <f>Tableau145[[#This Row],[Prix TTC 
du conditionnement]]/Tableau145[[#This Row],[Conditionnement proposé par le candidat, exprimé en unité de mesure]]</f>
        <v>#DIV/0!</v>
      </c>
      <c r="Q242" s="46" t="e">
        <f>Tableau145[[#This Row],[Prix TTC 
de l''unité de mesure]]*Tableau145[[#This Row],[Quantité annuelle indicative (non contractuelle), exprimée en unité de mesure]]</f>
        <v>#DIV/0!</v>
      </c>
      <c r="R242" s="22"/>
    </row>
    <row r="243" spans="1:18" ht="24" customHeight="1" x14ac:dyDescent="0.25">
      <c r="A243" s="22"/>
      <c r="B243" s="22"/>
      <c r="C243" s="22"/>
      <c r="D243" s="42" t="s">
        <v>687</v>
      </c>
      <c r="E243" s="37" t="s">
        <v>176</v>
      </c>
      <c r="F243" s="42" t="s">
        <v>323</v>
      </c>
      <c r="G243" s="42" t="s">
        <v>24</v>
      </c>
      <c r="H243" s="41">
        <v>1</v>
      </c>
      <c r="I243" s="27">
        <v>2</v>
      </c>
      <c r="J24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3" s="44"/>
      <c r="L243" s="54"/>
      <c r="M243" s="45"/>
      <c r="N243" s="46"/>
      <c r="O243" s="46"/>
      <c r="P243" s="47" t="e">
        <f>Tableau145[[#This Row],[Prix TTC 
du conditionnement]]/Tableau145[[#This Row],[Conditionnement proposé par le candidat, exprimé en unité de mesure]]</f>
        <v>#DIV/0!</v>
      </c>
      <c r="Q243" s="46" t="e">
        <f>Tableau145[[#This Row],[Prix TTC 
de l''unité de mesure]]*Tableau145[[#This Row],[Quantité annuelle indicative (non contractuelle), exprimée en unité de mesure]]</f>
        <v>#DIV/0!</v>
      </c>
      <c r="R243" s="22"/>
    </row>
    <row r="244" spans="1:18" ht="24" customHeight="1" x14ac:dyDescent="0.25">
      <c r="A244" s="22"/>
      <c r="B244" s="22"/>
      <c r="C244" s="22"/>
      <c r="D244" s="42" t="s">
        <v>688</v>
      </c>
      <c r="E244" s="37" t="s">
        <v>177</v>
      </c>
      <c r="F244" s="42" t="s">
        <v>324</v>
      </c>
      <c r="G244" s="42" t="s">
        <v>24</v>
      </c>
      <c r="H244" s="41">
        <v>1</v>
      </c>
      <c r="I244" s="27">
        <v>2</v>
      </c>
      <c r="J24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4" s="44"/>
      <c r="L244" s="54"/>
      <c r="M244" s="45"/>
      <c r="N244" s="46"/>
      <c r="O244" s="46"/>
      <c r="P244" s="47" t="e">
        <f>Tableau145[[#This Row],[Prix TTC 
du conditionnement]]/Tableau145[[#This Row],[Conditionnement proposé par le candidat, exprimé en unité de mesure]]</f>
        <v>#DIV/0!</v>
      </c>
      <c r="Q244" s="46" t="e">
        <f>Tableau145[[#This Row],[Prix TTC 
de l''unité de mesure]]*Tableau145[[#This Row],[Quantité annuelle indicative (non contractuelle), exprimée en unité de mesure]]</f>
        <v>#DIV/0!</v>
      </c>
      <c r="R244" s="22"/>
    </row>
    <row r="245" spans="1:18" ht="24" customHeight="1" x14ac:dyDescent="0.25">
      <c r="A245" s="22"/>
      <c r="B245" s="22"/>
      <c r="C245" s="22"/>
      <c r="D245" s="42" t="s">
        <v>689</v>
      </c>
      <c r="E245" s="37" t="s">
        <v>178</v>
      </c>
      <c r="F245" s="42" t="s">
        <v>325</v>
      </c>
      <c r="G245" s="42" t="s">
        <v>24</v>
      </c>
      <c r="H245" s="41">
        <v>1</v>
      </c>
      <c r="I245" s="27">
        <v>2</v>
      </c>
      <c r="J24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5" s="44"/>
      <c r="L245" s="54"/>
      <c r="M245" s="45"/>
      <c r="N245" s="46"/>
      <c r="O245" s="46"/>
      <c r="P245" s="47" t="e">
        <f>Tableau145[[#This Row],[Prix TTC 
du conditionnement]]/Tableau145[[#This Row],[Conditionnement proposé par le candidat, exprimé en unité de mesure]]</f>
        <v>#DIV/0!</v>
      </c>
      <c r="Q245" s="46" t="e">
        <f>Tableau145[[#This Row],[Prix TTC 
de l''unité de mesure]]*Tableau145[[#This Row],[Quantité annuelle indicative (non contractuelle), exprimée en unité de mesure]]</f>
        <v>#DIV/0!</v>
      </c>
      <c r="R245" s="22"/>
    </row>
    <row r="246" spans="1:18" ht="24" customHeight="1" x14ac:dyDescent="0.25">
      <c r="A246" s="22"/>
      <c r="B246" s="22"/>
      <c r="C246" s="22"/>
      <c r="D246" s="42" t="s">
        <v>690</v>
      </c>
      <c r="E246" s="37" t="s">
        <v>179</v>
      </c>
      <c r="F246" s="42" t="s">
        <v>326</v>
      </c>
      <c r="G246" s="42" t="s">
        <v>24</v>
      </c>
      <c r="H246" s="41">
        <v>1</v>
      </c>
      <c r="I246" s="27">
        <v>2</v>
      </c>
      <c r="J24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6" s="44"/>
      <c r="L246" s="54"/>
      <c r="M246" s="45"/>
      <c r="N246" s="46"/>
      <c r="O246" s="46"/>
      <c r="P246" s="47" t="e">
        <f>Tableau145[[#This Row],[Prix TTC 
du conditionnement]]/Tableau145[[#This Row],[Conditionnement proposé par le candidat, exprimé en unité de mesure]]</f>
        <v>#DIV/0!</v>
      </c>
      <c r="Q246" s="46" t="e">
        <f>Tableau145[[#This Row],[Prix TTC 
de l''unité de mesure]]*Tableau145[[#This Row],[Quantité annuelle indicative (non contractuelle), exprimée en unité de mesure]]</f>
        <v>#DIV/0!</v>
      </c>
      <c r="R246" s="22"/>
    </row>
    <row r="247" spans="1:18" ht="24" customHeight="1" x14ac:dyDescent="0.25">
      <c r="A247" s="22"/>
      <c r="B247" s="22"/>
      <c r="C247" s="22"/>
      <c r="D247" s="42" t="s">
        <v>691</v>
      </c>
      <c r="E247" s="37" t="s">
        <v>180</v>
      </c>
      <c r="F247" s="42" t="s">
        <v>327</v>
      </c>
      <c r="G247" s="42" t="s">
        <v>24</v>
      </c>
      <c r="H247" s="41">
        <v>1</v>
      </c>
      <c r="I247" s="27">
        <v>2</v>
      </c>
      <c r="J24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7" s="44"/>
      <c r="L247" s="54"/>
      <c r="M247" s="45"/>
      <c r="N247" s="46"/>
      <c r="O247" s="46"/>
      <c r="P247" s="47" t="e">
        <f>Tableau145[[#This Row],[Prix TTC 
du conditionnement]]/Tableau145[[#This Row],[Conditionnement proposé par le candidat, exprimé en unité de mesure]]</f>
        <v>#DIV/0!</v>
      </c>
      <c r="Q247" s="46" t="e">
        <f>Tableau145[[#This Row],[Prix TTC 
de l''unité de mesure]]*Tableau145[[#This Row],[Quantité annuelle indicative (non contractuelle), exprimée en unité de mesure]]</f>
        <v>#DIV/0!</v>
      </c>
      <c r="R247" s="22"/>
    </row>
    <row r="248" spans="1:18" ht="24" customHeight="1" x14ac:dyDescent="0.25">
      <c r="A248" s="22"/>
      <c r="B248" s="22"/>
      <c r="C248" s="22"/>
      <c r="D248" s="42" t="s">
        <v>692</v>
      </c>
      <c r="E248" s="37" t="s">
        <v>181</v>
      </c>
      <c r="F248" s="42" t="s">
        <v>328</v>
      </c>
      <c r="G248" s="42" t="s">
        <v>24</v>
      </c>
      <c r="H248" s="41">
        <v>1</v>
      </c>
      <c r="I248" s="27">
        <v>2</v>
      </c>
      <c r="J24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8" s="44"/>
      <c r="L248" s="54"/>
      <c r="M248" s="45"/>
      <c r="N248" s="46"/>
      <c r="O248" s="46"/>
      <c r="P248" s="47" t="e">
        <f>Tableau145[[#This Row],[Prix TTC 
du conditionnement]]/Tableau145[[#This Row],[Conditionnement proposé par le candidat, exprimé en unité de mesure]]</f>
        <v>#DIV/0!</v>
      </c>
      <c r="Q248" s="46" t="e">
        <f>Tableau145[[#This Row],[Prix TTC 
de l''unité de mesure]]*Tableau145[[#This Row],[Quantité annuelle indicative (non contractuelle), exprimée en unité de mesure]]</f>
        <v>#DIV/0!</v>
      </c>
      <c r="R248" s="22"/>
    </row>
    <row r="249" spans="1:18" ht="24" customHeight="1" x14ac:dyDescent="0.25">
      <c r="A249" s="22"/>
      <c r="B249" s="22"/>
      <c r="C249" s="22"/>
      <c r="D249" s="42" t="s">
        <v>693</v>
      </c>
      <c r="E249" s="37" t="s">
        <v>182</v>
      </c>
      <c r="F249" s="42" t="s">
        <v>329</v>
      </c>
      <c r="G249" s="42" t="s">
        <v>24</v>
      </c>
      <c r="H249" s="41">
        <v>1</v>
      </c>
      <c r="I249" s="27">
        <v>2</v>
      </c>
      <c r="J24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9" s="44"/>
      <c r="L249" s="54"/>
      <c r="M249" s="45"/>
      <c r="N249" s="46"/>
      <c r="O249" s="46"/>
      <c r="P249" s="47" t="e">
        <f>Tableau145[[#This Row],[Prix TTC 
du conditionnement]]/Tableau145[[#This Row],[Conditionnement proposé par le candidat, exprimé en unité de mesure]]</f>
        <v>#DIV/0!</v>
      </c>
      <c r="Q249" s="46" t="e">
        <f>Tableau145[[#This Row],[Prix TTC 
de l''unité de mesure]]*Tableau145[[#This Row],[Quantité annuelle indicative (non contractuelle), exprimée en unité de mesure]]</f>
        <v>#DIV/0!</v>
      </c>
      <c r="R249" s="22"/>
    </row>
    <row r="250" spans="1:18" ht="24" customHeight="1" x14ac:dyDescent="0.25">
      <c r="A250" s="22"/>
      <c r="B250" s="22"/>
      <c r="C250" s="22"/>
      <c r="D250" s="42" t="s">
        <v>694</v>
      </c>
      <c r="E250" s="37" t="s">
        <v>183</v>
      </c>
      <c r="F250" s="42" t="s">
        <v>333</v>
      </c>
      <c r="G250" s="42" t="s">
        <v>24</v>
      </c>
      <c r="H250" s="41">
        <v>1</v>
      </c>
      <c r="I250" s="27">
        <v>2</v>
      </c>
      <c r="J25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0" s="44"/>
      <c r="L250" s="54"/>
      <c r="M250" s="45"/>
      <c r="N250" s="46"/>
      <c r="O250" s="46"/>
      <c r="P250" s="47" t="e">
        <f>Tableau145[[#This Row],[Prix TTC 
du conditionnement]]/Tableau145[[#This Row],[Conditionnement proposé par le candidat, exprimé en unité de mesure]]</f>
        <v>#DIV/0!</v>
      </c>
      <c r="Q250" s="46" t="e">
        <f>Tableau145[[#This Row],[Prix TTC 
de l''unité de mesure]]*Tableau145[[#This Row],[Quantité annuelle indicative (non contractuelle), exprimée en unité de mesure]]</f>
        <v>#DIV/0!</v>
      </c>
      <c r="R250" s="22"/>
    </row>
    <row r="251" spans="1:18" ht="24" customHeight="1" x14ac:dyDescent="0.25">
      <c r="A251" s="22"/>
      <c r="B251" s="22"/>
      <c r="C251" s="22"/>
      <c r="D251" s="42" t="s">
        <v>695</v>
      </c>
      <c r="E251" s="37" t="s">
        <v>184</v>
      </c>
      <c r="F251" s="42" t="s">
        <v>334</v>
      </c>
      <c r="G251" s="42" t="s">
        <v>24</v>
      </c>
      <c r="H251" s="41">
        <v>1</v>
      </c>
      <c r="I251" s="27">
        <v>2</v>
      </c>
      <c r="J25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1" s="44"/>
      <c r="L251" s="54"/>
      <c r="M251" s="45"/>
      <c r="N251" s="46"/>
      <c r="O251" s="46"/>
      <c r="P251" s="47" t="e">
        <f>Tableau145[[#This Row],[Prix TTC 
du conditionnement]]/Tableau145[[#This Row],[Conditionnement proposé par le candidat, exprimé en unité de mesure]]</f>
        <v>#DIV/0!</v>
      </c>
      <c r="Q251" s="46" t="e">
        <f>Tableau145[[#This Row],[Prix TTC 
de l''unité de mesure]]*Tableau145[[#This Row],[Quantité annuelle indicative (non contractuelle), exprimée en unité de mesure]]</f>
        <v>#DIV/0!</v>
      </c>
      <c r="R251" s="22"/>
    </row>
    <row r="252" spans="1:18" ht="24" customHeight="1" x14ac:dyDescent="0.25">
      <c r="A252" s="22"/>
      <c r="B252" s="22"/>
      <c r="C252" s="22"/>
      <c r="D252" s="42" t="s">
        <v>696</v>
      </c>
      <c r="E252" s="37" t="s">
        <v>185</v>
      </c>
      <c r="F252" s="42" t="s">
        <v>335</v>
      </c>
      <c r="G252" s="42" t="s">
        <v>24</v>
      </c>
      <c r="H252" s="41">
        <v>1</v>
      </c>
      <c r="I252" s="27">
        <v>2</v>
      </c>
      <c r="J25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2" s="44"/>
      <c r="L252" s="54"/>
      <c r="M252" s="45"/>
      <c r="N252" s="46"/>
      <c r="O252" s="46"/>
      <c r="P252" s="47" t="e">
        <f>Tableau145[[#This Row],[Prix TTC 
du conditionnement]]/Tableau145[[#This Row],[Conditionnement proposé par le candidat, exprimé en unité de mesure]]</f>
        <v>#DIV/0!</v>
      </c>
      <c r="Q252" s="46" t="e">
        <f>Tableau145[[#This Row],[Prix TTC 
de l''unité de mesure]]*Tableau145[[#This Row],[Quantité annuelle indicative (non contractuelle), exprimée en unité de mesure]]</f>
        <v>#DIV/0!</v>
      </c>
      <c r="R252" s="22"/>
    </row>
    <row r="253" spans="1:18" ht="24" customHeight="1" x14ac:dyDescent="0.25">
      <c r="A253" s="22"/>
      <c r="B253" s="22"/>
      <c r="C253" s="22"/>
      <c r="D253" s="42" t="s">
        <v>697</v>
      </c>
      <c r="E253" s="37" t="s">
        <v>186</v>
      </c>
      <c r="F253" s="42" t="s">
        <v>336</v>
      </c>
      <c r="G253" s="42" t="s">
        <v>24</v>
      </c>
      <c r="H253" s="41">
        <v>1</v>
      </c>
      <c r="I253" s="27">
        <v>2</v>
      </c>
      <c r="J25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3" s="44"/>
      <c r="L253" s="54"/>
      <c r="M253" s="45"/>
      <c r="N253" s="46"/>
      <c r="O253" s="46"/>
      <c r="P253" s="47" t="e">
        <f>Tableau145[[#This Row],[Prix TTC 
du conditionnement]]/Tableau145[[#This Row],[Conditionnement proposé par le candidat, exprimé en unité de mesure]]</f>
        <v>#DIV/0!</v>
      </c>
      <c r="Q253" s="46" t="e">
        <f>Tableau145[[#This Row],[Prix TTC 
de l''unité de mesure]]*Tableau145[[#This Row],[Quantité annuelle indicative (non contractuelle), exprimée en unité de mesure]]</f>
        <v>#DIV/0!</v>
      </c>
      <c r="R253" s="22"/>
    </row>
    <row r="254" spans="1:18" ht="24" customHeight="1" x14ac:dyDescent="0.25">
      <c r="A254" s="22"/>
      <c r="B254" s="22"/>
      <c r="C254" s="22"/>
      <c r="D254" s="42" t="s">
        <v>698</v>
      </c>
      <c r="E254" s="37" t="s">
        <v>187</v>
      </c>
      <c r="F254" s="42" t="s">
        <v>337</v>
      </c>
      <c r="G254" s="42" t="s">
        <v>24</v>
      </c>
      <c r="H254" s="41">
        <v>1</v>
      </c>
      <c r="I254" s="27">
        <v>2</v>
      </c>
      <c r="J25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4" s="44"/>
      <c r="L254" s="54"/>
      <c r="M254" s="45"/>
      <c r="N254" s="46"/>
      <c r="O254" s="46"/>
      <c r="P254" s="47" t="e">
        <f>Tableau145[[#This Row],[Prix TTC 
du conditionnement]]/Tableau145[[#This Row],[Conditionnement proposé par le candidat, exprimé en unité de mesure]]</f>
        <v>#DIV/0!</v>
      </c>
      <c r="Q254" s="46" t="e">
        <f>Tableau145[[#This Row],[Prix TTC 
de l''unité de mesure]]*Tableau145[[#This Row],[Quantité annuelle indicative (non contractuelle), exprimée en unité de mesure]]</f>
        <v>#DIV/0!</v>
      </c>
      <c r="R254" s="22"/>
    </row>
    <row r="255" spans="1:18" ht="24" customHeight="1" x14ac:dyDescent="0.25">
      <c r="A255" s="22"/>
      <c r="B255" s="22"/>
      <c r="C255" s="22"/>
      <c r="D255" s="42" t="s">
        <v>699</v>
      </c>
      <c r="E255" s="37" t="s">
        <v>188</v>
      </c>
      <c r="F255" s="42" t="s">
        <v>338</v>
      </c>
      <c r="G255" s="42" t="s">
        <v>24</v>
      </c>
      <c r="H255" s="41">
        <v>1</v>
      </c>
      <c r="I255" s="27">
        <v>2</v>
      </c>
      <c r="J25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5" s="44"/>
      <c r="L255" s="54"/>
      <c r="M255" s="45"/>
      <c r="N255" s="46"/>
      <c r="O255" s="46"/>
      <c r="P255" s="47" t="e">
        <f>Tableau145[[#This Row],[Prix TTC 
du conditionnement]]/Tableau145[[#This Row],[Conditionnement proposé par le candidat, exprimé en unité de mesure]]</f>
        <v>#DIV/0!</v>
      </c>
      <c r="Q255" s="46" t="e">
        <f>Tableau145[[#This Row],[Prix TTC 
de l''unité de mesure]]*Tableau145[[#This Row],[Quantité annuelle indicative (non contractuelle), exprimée en unité de mesure]]</f>
        <v>#DIV/0!</v>
      </c>
      <c r="R255" s="22"/>
    </row>
    <row r="256" spans="1:18" ht="24" customHeight="1" x14ac:dyDescent="0.25">
      <c r="A256" s="22"/>
      <c r="B256" s="22"/>
      <c r="C256" s="22"/>
      <c r="D256" s="42" t="s">
        <v>700</v>
      </c>
      <c r="E256" s="37" t="s">
        <v>189</v>
      </c>
      <c r="F256" s="42" t="s">
        <v>339</v>
      </c>
      <c r="G256" s="42" t="s">
        <v>24</v>
      </c>
      <c r="H256" s="41">
        <v>1</v>
      </c>
      <c r="I256" s="27">
        <v>2</v>
      </c>
      <c r="J25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6" s="44"/>
      <c r="L256" s="54"/>
      <c r="M256" s="45"/>
      <c r="N256" s="46"/>
      <c r="O256" s="46"/>
      <c r="P256" s="47" t="e">
        <f>Tableau145[[#This Row],[Prix TTC 
du conditionnement]]/Tableau145[[#This Row],[Conditionnement proposé par le candidat, exprimé en unité de mesure]]</f>
        <v>#DIV/0!</v>
      </c>
      <c r="Q256" s="46" t="e">
        <f>Tableau145[[#This Row],[Prix TTC 
de l''unité de mesure]]*Tableau145[[#This Row],[Quantité annuelle indicative (non contractuelle), exprimée en unité de mesure]]</f>
        <v>#DIV/0!</v>
      </c>
      <c r="R256" s="22"/>
    </row>
    <row r="257" spans="1:18" ht="24" customHeight="1" x14ac:dyDescent="0.25">
      <c r="A257" s="22"/>
      <c r="B257" s="22"/>
      <c r="C257" s="22"/>
      <c r="D257" s="42" t="s">
        <v>701</v>
      </c>
      <c r="E257" s="37" t="s">
        <v>190</v>
      </c>
      <c r="F257" s="42" t="s">
        <v>340</v>
      </c>
      <c r="G257" s="42" t="s">
        <v>24</v>
      </c>
      <c r="H257" s="41">
        <v>1</v>
      </c>
      <c r="I257" s="27">
        <v>2</v>
      </c>
      <c r="J25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7" s="44"/>
      <c r="L257" s="54"/>
      <c r="M257" s="45"/>
      <c r="N257" s="46"/>
      <c r="O257" s="46"/>
      <c r="P257" s="47" t="e">
        <f>Tableau145[[#This Row],[Prix TTC 
du conditionnement]]/Tableau145[[#This Row],[Conditionnement proposé par le candidat, exprimé en unité de mesure]]</f>
        <v>#DIV/0!</v>
      </c>
      <c r="Q257" s="46" t="e">
        <f>Tableau145[[#This Row],[Prix TTC 
de l''unité de mesure]]*Tableau145[[#This Row],[Quantité annuelle indicative (non contractuelle), exprimée en unité de mesure]]</f>
        <v>#DIV/0!</v>
      </c>
      <c r="R257" s="22"/>
    </row>
    <row r="258" spans="1:18" ht="24" customHeight="1" x14ac:dyDescent="0.25">
      <c r="A258" s="22"/>
      <c r="B258" s="22"/>
      <c r="C258" s="22"/>
      <c r="D258" s="42" t="s">
        <v>702</v>
      </c>
      <c r="E258" s="37" t="s">
        <v>191</v>
      </c>
      <c r="F258" s="42" t="s">
        <v>330</v>
      </c>
      <c r="G258" s="42" t="s">
        <v>24</v>
      </c>
      <c r="H258" s="41">
        <v>1</v>
      </c>
      <c r="I258" s="27">
        <v>2</v>
      </c>
      <c r="J25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8" s="44"/>
      <c r="L258" s="54"/>
      <c r="M258" s="45"/>
      <c r="N258" s="46"/>
      <c r="O258" s="46"/>
      <c r="P258" s="47" t="e">
        <f>Tableau145[[#This Row],[Prix TTC 
du conditionnement]]/Tableau145[[#This Row],[Conditionnement proposé par le candidat, exprimé en unité de mesure]]</f>
        <v>#DIV/0!</v>
      </c>
      <c r="Q258" s="46" t="e">
        <f>Tableau145[[#This Row],[Prix TTC 
de l''unité de mesure]]*Tableau145[[#This Row],[Quantité annuelle indicative (non contractuelle), exprimée en unité de mesure]]</f>
        <v>#DIV/0!</v>
      </c>
      <c r="R258" s="22"/>
    </row>
    <row r="259" spans="1:18" ht="24" customHeight="1" x14ac:dyDescent="0.25">
      <c r="A259" s="22"/>
      <c r="B259" s="22"/>
      <c r="C259" s="22"/>
      <c r="D259" s="42" t="s">
        <v>703</v>
      </c>
      <c r="E259" s="37" t="s">
        <v>192</v>
      </c>
      <c r="F259" s="42" t="s">
        <v>331</v>
      </c>
      <c r="G259" s="42" t="s">
        <v>24</v>
      </c>
      <c r="H259" s="41">
        <v>1</v>
      </c>
      <c r="I259" s="27">
        <v>2</v>
      </c>
      <c r="J25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9" s="44"/>
      <c r="L259" s="54"/>
      <c r="M259" s="45"/>
      <c r="N259" s="46"/>
      <c r="O259" s="46"/>
      <c r="P259" s="47" t="e">
        <f>Tableau145[[#This Row],[Prix TTC 
du conditionnement]]/Tableau145[[#This Row],[Conditionnement proposé par le candidat, exprimé en unité de mesure]]</f>
        <v>#DIV/0!</v>
      </c>
      <c r="Q259" s="46" t="e">
        <f>Tableau145[[#This Row],[Prix TTC 
de l''unité de mesure]]*Tableau145[[#This Row],[Quantité annuelle indicative (non contractuelle), exprimée en unité de mesure]]</f>
        <v>#DIV/0!</v>
      </c>
      <c r="R259" s="22"/>
    </row>
    <row r="260" spans="1:18" ht="24" customHeight="1" x14ac:dyDescent="0.25">
      <c r="A260" s="22"/>
      <c r="B260" s="22"/>
      <c r="C260" s="22"/>
      <c r="D260" s="42" t="s">
        <v>704</v>
      </c>
      <c r="E260" s="37" t="s">
        <v>193</v>
      </c>
      <c r="F260" s="42" t="s">
        <v>332</v>
      </c>
      <c r="G260" s="42" t="s">
        <v>24</v>
      </c>
      <c r="H260" s="41">
        <v>1</v>
      </c>
      <c r="I260" s="27">
        <v>2</v>
      </c>
      <c r="J26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0" s="44"/>
      <c r="L260" s="54"/>
      <c r="M260" s="45"/>
      <c r="N260" s="46"/>
      <c r="O260" s="46"/>
      <c r="P260" s="47" t="e">
        <f>Tableau145[[#This Row],[Prix TTC 
du conditionnement]]/Tableau145[[#This Row],[Conditionnement proposé par le candidat, exprimé en unité de mesure]]</f>
        <v>#DIV/0!</v>
      </c>
      <c r="Q260" s="46" t="e">
        <f>Tableau145[[#This Row],[Prix TTC 
de l''unité de mesure]]*Tableau145[[#This Row],[Quantité annuelle indicative (non contractuelle), exprimée en unité de mesure]]</f>
        <v>#DIV/0!</v>
      </c>
      <c r="R260" s="22"/>
    </row>
    <row r="261" spans="1:18" ht="24" customHeight="1" x14ac:dyDescent="0.25">
      <c r="A261" s="22"/>
      <c r="B261" s="22"/>
      <c r="C261" s="22"/>
      <c r="D261" s="42" t="s">
        <v>705</v>
      </c>
      <c r="E261" s="37" t="s">
        <v>194</v>
      </c>
      <c r="F261" s="42" t="s">
        <v>341</v>
      </c>
      <c r="G261" s="42" t="s">
        <v>24</v>
      </c>
      <c r="H261" s="41">
        <v>1</v>
      </c>
      <c r="I261" s="27">
        <v>2</v>
      </c>
      <c r="J26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1" s="44"/>
      <c r="L261" s="54"/>
      <c r="M261" s="45"/>
      <c r="N261" s="46"/>
      <c r="O261" s="46"/>
      <c r="P261" s="47" t="e">
        <f>Tableau145[[#This Row],[Prix TTC 
du conditionnement]]/Tableau145[[#This Row],[Conditionnement proposé par le candidat, exprimé en unité de mesure]]</f>
        <v>#DIV/0!</v>
      </c>
      <c r="Q261" s="46" t="e">
        <f>Tableau145[[#This Row],[Prix TTC 
de l''unité de mesure]]*Tableau145[[#This Row],[Quantité annuelle indicative (non contractuelle), exprimée en unité de mesure]]</f>
        <v>#DIV/0!</v>
      </c>
      <c r="R261" s="22"/>
    </row>
    <row r="262" spans="1:18" ht="24" customHeight="1" x14ac:dyDescent="0.25">
      <c r="A262" s="22"/>
      <c r="B262" s="22"/>
      <c r="C262" s="22"/>
      <c r="D262" s="42" t="s">
        <v>706</v>
      </c>
      <c r="E262" s="37" t="s">
        <v>195</v>
      </c>
      <c r="F262" s="42" t="s">
        <v>342</v>
      </c>
      <c r="G262" s="42" t="s">
        <v>24</v>
      </c>
      <c r="H262" s="41">
        <v>1</v>
      </c>
      <c r="I262" s="27">
        <v>2</v>
      </c>
      <c r="J26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2" s="44"/>
      <c r="L262" s="54"/>
      <c r="M262" s="45"/>
      <c r="N262" s="46"/>
      <c r="O262" s="46"/>
      <c r="P262" s="47" t="e">
        <f>Tableau145[[#This Row],[Prix TTC 
du conditionnement]]/Tableau145[[#This Row],[Conditionnement proposé par le candidat, exprimé en unité de mesure]]</f>
        <v>#DIV/0!</v>
      </c>
      <c r="Q262" s="46" t="e">
        <f>Tableau145[[#This Row],[Prix TTC 
de l''unité de mesure]]*Tableau145[[#This Row],[Quantité annuelle indicative (non contractuelle), exprimée en unité de mesure]]</f>
        <v>#DIV/0!</v>
      </c>
      <c r="R262" s="22"/>
    </row>
    <row r="263" spans="1:18" ht="24" customHeight="1" x14ac:dyDescent="0.25">
      <c r="A263" s="22"/>
      <c r="B263" s="22"/>
      <c r="C263" s="22"/>
      <c r="D263" s="42" t="s">
        <v>707</v>
      </c>
      <c r="E263" s="37" t="s">
        <v>196</v>
      </c>
      <c r="F263" s="42" t="s">
        <v>347</v>
      </c>
      <c r="G263" s="42" t="s">
        <v>24</v>
      </c>
      <c r="H263" s="41">
        <v>1</v>
      </c>
      <c r="I263" s="27">
        <v>2</v>
      </c>
      <c r="J26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3" s="44"/>
      <c r="L263" s="54"/>
      <c r="M263" s="45"/>
      <c r="N263" s="46"/>
      <c r="O263" s="46"/>
      <c r="P263" s="47" t="e">
        <f>Tableau145[[#This Row],[Prix TTC 
du conditionnement]]/Tableau145[[#This Row],[Conditionnement proposé par le candidat, exprimé en unité de mesure]]</f>
        <v>#DIV/0!</v>
      </c>
      <c r="Q263" s="46" t="e">
        <f>Tableau145[[#This Row],[Prix TTC 
de l''unité de mesure]]*Tableau145[[#This Row],[Quantité annuelle indicative (non contractuelle), exprimée en unité de mesure]]</f>
        <v>#DIV/0!</v>
      </c>
      <c r="R263" s="22"/>
    </row>
    <row r="264" spans="1:18" ht="24" customHeight="1" x14ac:dyDescent="0.25">
      <c r="A264" s="22"/>
      <c r="B264" s="22"/>
      <c r="C264" s="22"/>
      <c r="D264" s="42" t="s">
        <v>708</v>
      </c>
      <c r="E264" s="37" t="s">
        <v>197</v>
      </c>
      <c r="F264" s="42" t="s">
        <v>345</v>
      </c>
      <c r="G264" s="42" t="s">
        <v>24</v>
      </c>
      <c r="H264" s="41">
        <v>1</v>
      </c>
      <c r="I264" s="27">
        <v>2</v>
      </c>
      <c r="J26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4" s="44"/>
      <c r="L264" s="54"/>
      <c r="M264" s="45"/>
      <c r="N264" s="46"/>
      <c r="O264" s="46"/>
      <c r="P264" s="47" t="e">
        <f>Tableau145[[#This Row],[Prix TTC 
du conditionnement]]/Tableau145[[#This Row],[Conditionnement proposé par le candidat, exprimé en unité de mesure]]</f>
        <v>#DIV/0!</v>
      </c>
      <c r="Q264" s="46" t="e">
        <f>Tableau145[[#This Row],[Prix TTC 
de l''unité de mesure]]*Tableau145[[#This Row],[Quantité annuelle indicative (non contractuelle), exprimée en unité de mesure]]</f>
        <v>#DIV/0!</v>
      </c>
      <c r="R264" s="22"/>
    </row>
    <row r="265" spans="1:18" ht="24" customHeight="1" x14ac:dyDescent="0.25">
      <c r="A265" s="22"/>
      <c r="B265" s="22"/>
      <c r="C265" s="22"/>
      <c r="D265" s="42" t="s">
        <v>709</v>
      </c>
      <c r="E265" s="37" t="s">
        <v>198</v>
      </c>
      <c r="F265" s="42" t="s">
        <v>346</v>
      </c>
      <c r="G265" s="42" t="s">
        <v>24</v>
      </c>
      <c r="H265" s="41">
        <v>1</v>
      </c>
      <c r="I265" s="27">
        <v>2</v>
      </c>
      <c r="J26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5" s="44"/>
      <c r="L265" s="54"/>
      <c r="M265" s="45"/>
      <c r="N265" s="46"/>
      <c r="O265" s="46"/>
      <c r="P265" s="47" t="e">
        <f>Tableau145[[#This Row],[Prix TTC 
du conditionnement]]/Tableau145[[#This Row],[Conditionnement proposé par le candidat, exprimé en unité de mesure]]</f>
        <v>#DIV/0!</v>
      </c>
      <c r="Q265" s="46" t="e">
        <f>Tableau145[[#This Row],[Prix TTC 
de l''unité de mesure]]*Tableau145[[#This Row],[Quantité annuelle indicative (non contractuelle), exprimée en unité de mesure]]</f>
        <v>#DIV/0!</v>
      </c>
      <c r="R265" s="22"/>
    </row>
    <row r="266" spans="1:18" ht="24" customHeight="1" x14ac:dyDescent="0.25">
      <c r="A266" s="22"/>
      <c r="B266" s="22"/>
      <c r="C266" s="22"/>
      <c r="D266" s="42" t="s">
        <v>710</v>
      </c>
      <c r="E266" s="37" t="s">
        <v>199</v>
      </c>
      <c r="F266" s="42" t="s">
        <v>343</v>
      </c>
      <c r="G266" s="42" t="s">
        <v>24</v>
      </c>
      <c r="H266" s="41">
        <v>1</v>
      </c>
      <c r="I266" s="27">
        <v>2</v>
      </c>
      <c r="J26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6" s="44"/>
      <c r="L266" s="54"/>
      <c r="M266" s="45"/>
      <c r="N266" s="46"/>
      <c r="O266" s="46"/>
      <c r="P266" s="47" t="e">
        <f>Tableau145[[#This Row],[Prix TTC 
du conditionnement]]/Tableau145[[#This Row],[Conditionnement proposé par le candidat, exprimé en unité de mesure]]</f>
        <v>#DIV/0!</v>
      </c>
      <c r="Q266" s="46" t="e">
        <f>Tableau145[[#This Row],[Prix TTC 
de l''unité de mesure]]*Tableau145[[#This Row],[Quantité annuelle indicative (non contractuelle), exprimée en unité de mesure]]</f>
        <v>#DIV/0!</v>
      </c>
      <c r="R266" s="22"/>
    </row>
    <row r="267" spans="1:18" ht="24" customHeight="1" x14ac:dyDescent="0.25">
      <c r="A267" s="22"/>
      <c r="B267" s="22"/>
      <c r="C267" s="22"/>
      <c r="D267" s="42" t="s">
        <v>711</v>
      </c>
      <c r="E267" s="37" t="s">
        <v>200</v>
      </c>
      <c r="F267" s="42" t="s">
        <v>348</v>
      </c>
      <c r="G267" s="42" t="s">
        <v>24</v>
      </c>
      <c r="H267" s="41">
        <v>1</v>
      </c>
      <c r="I267" s="27">
        <v>2</v>
      </c>
      <c r="J26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7" s="44"/>
      <c r="L267" s="54"/>
      <c r="M267" s="45"/>
      <c r="N267" s="46"/>
      <c r="O267" s="46"/>
      <c r="P267" s="47" t="e">
        <f>Tableau145[[#This Row],[Prix TTC 
du conditionnement]]/Tableau145[[#This Row],[Conditionnement proposé par le candidat, exprimé en unité de mesure]]</f>
        <v>#DIV/0!</v>
      </c>
      <c r="Q267" s="46" t="e">
        <f>Tableau145[[#This Row],[Prix TTC 
de l''unité de mesure]]*Tableau145[[#This Row],[Quantité annuelle indicative (non contractuelle), exprimée en unité de mesure]]</f>
        <v>#DIV/0!</v>
      </c>
      <c r="R267" s="22"/>
    </row>
    <row r="268" spans="1:18" ht="24" customHeight="1" x14ac:dyDescent="0.25">
      <c r="A268" s="22"/>
      <c r="B268" s="22"/>
      <c r="C268" s="22"/>
      <c r="D268" s="42" t="s">
        <v>712</v>
      </c>
      <c r="E268" s="37" t="s">
        <v>201</v>
      </c>
      <c r="F268" s="26" t="s">
        <v>89</v>
      </c>
      <c r="G268" s="42" t="s">
        <v>24</v>
      </c>
      <c r="H268" s="41">
        <v>1</v>
      </c>
      <c r="I268" s="27">
        <v>2</v>
      </c>
      <c r="J26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8" s="44"/>
      <c r="L268" s="54"/>
      <c r="M268" s="45"/>
      <c r="N268" s="46"/>
      <c r="O268" s="46"/>
      <c r="P268" s="47" t="e">
        <f>Tableau145[[#This Row],[Prix TTC 
du conditionnement]]/Tableau145[[#This Row],[Conditionnement proposé par le candidat, exprimé en unité de mesure]]</f>
        <v>#DIV/0!</v>
      </c>
      <c r="Q268" s="46" t="e">
        <f>Tableau145[[#This Row],[Prix TTC 
de l''unité de mesure]]*Tableau145[[#This Row],[Quantité annuelle indicative (non contractuelle), exprimée en unité de mesure]]</f>
        <v>#DIV/0!</v>
      </c>
      <c r="R268" s="22"/>
    </row>
    <row r="269" spans="1:18" ht="24" customHeight="1" x14ac:dyDescent="0.25">
      <c r="A269" s="22"/>
      <c r="B269" s="22"/>
      <c r="C269" s="22"/>
      <c r="D269" s="42" t="s">
        <v>713</v>
      </c>
      <c r="E269" s="37" t="s">
        <v>202</v>
      </c>
      <c r="F269" s="42" t="s">
        <v>354</v>
      </c>
      <c r="G269" s="42" t="s">
        <v>24</v>
      </c>
      <c r="H269" s="41">
        <v>1</v>
      </c>
      <c r="I269" s="27">
        <v>2</v>
      </c>
      <c r="J26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9" s="44"/>
      <c r="L269" s="54"/>
      <c r="M269" s="45"/>
      <c r="N269" s="46"/>
      <c r="O269" s="46"/>
      <c r="P269" s="47" t="e">
        <f>Tableau145[[#This Row],[Prix TTC 
du conditionnement]]/Tableau145[[#This Row],[Conditionnement proposé par le candidat, exprimé en unité de mesure]]</f>
        <v>#DIV/0!</v>
      </c>
      <c r="Q269" s="46" t="e">
        <f>Tableau145[[#This Row],[Prix TTC 
de l''unité de mesure]]*Tableau145[[#This Row],[Quantité annuelle indicative (non contractuelle), exprimée en unité de mesure]]</f>
        <v>#DIV/0!</v>
      </c>
      <c r="R269" s="22"/>
    </row>
    <row r="270" spans="1:18" ht="24" customHeight="1" x14ac:dyDescent="0.25">
      <c r="A270" s="22"/>
      <c r="B270" s="22"/>
      <c r="C270" s="22"/>
      <c r="D270" s="42" t="s">
        <v>714</v>
      </c>
      <c r="E270" s="37" t="s">
        <v>203</v>
      </c>
      <c r="F270" s="42" t="s">
        <v>349</v>
      </c>
      <c r="G270" s="42" t="s">
        <v>24</v>
      </c>
      <c r="H270" s="41">
        <v>1</v>
      </c>
      <c r="I270" s="27">
        <v>2</v>
      </c>
      <c r="J27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0" s="44"/>
      <c r="L270" s="54"/>
      <c r="M270" s="45"/>
      <c r="N270" s="46"/>
      <c r="O270" s="46"/>
      <c r="P270" s="47" t="e">
        <f>Tableau145[[#This Row],[Prix TTC 
du conditionnement]]/Tableau145[[#This Row],[Conditionnement proposé par le candidat, exprimé en unité de mesure]]</f>
        <v>#DIV/0!</v>
      </c>
      <c r="Q270" s="46" t="e">
        <f>Tableau145[[#This Row],[Prix TTC 
de l''unité de mesure]]*Tableau145[[#This Row],[Quantité annuelle indicative (non contractuelle), exprimée en unité de mesure]]</f>
        <v>#DIV/0!</v>
      </c>
      <c r="R270" s="22"/>
    </row>
    <row r="271" spans="1:18" ht="24" customHeight="1" x14ac:dyDescent="0.25">
      <c r="A271" s="22"/>
      <c r="B271" s="22"/>
      <c r="C271" s="22"/>
      <c r="D271" s="42" t="s">
        <v>715</v>
      </c>
      <c r="E271" s="37" t="s">
        <v>204</v>
      </c>
      <c r="F271" s="42" t="s">
        <v>350</v>
      </c>
      <c r="G271" s="42" t="s">
        <v>24</v>
      </c>
      <c r="H271" s="41">
        <v>1</v>
      </c>
      <c r="I271" s="27">
        <v>2</v>
      </c>
      <c r="J27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1" s="44"/>
      <c r="L271" s="54"/>
      <c r="M271" s="45"/>
      <c r="N271" s="46"/>
      <c r="O271" s="46"/>
      <c r="P271" s="47" t="e">
        <f>Tableau145[[#This Row],[Prix TTC 
du conditionnement]]/Tableau145[[#This Row],[Conditionnement proposé par le candidat, exprimé en unité de mesure]]</f>
        <v>#DIV/0!</v>
      </c>
      <c r="Q271" s="46" t="e">
        <f>Tableau145[[#This Row],[Prix TTC 
de l''unité de mesure]]*Tableau145[[#This Row],[Quantité annuelle indicative (non contractuelle), exprimée en unité de mesure]]</f>
        <v>#DIV/0!</v>
      </c>
      <c r="R271" s="22"/>
    </row>
    <row r="272" spans="1:18" ht="24" customHeight="1" x14ac:dyDescent="0.25">
      <c r="A272" s="22"/>
      <c r="B272" s="22"/>
      <c r="C272" s="22"/>
      <c r="D272" s="42" t="s">
        <v>716</v>
      </c>
      <c r="E272" s="37" t="s">
        <v>205</v>
      </c>
      <c r="F272" s="42" t="s">
        <v>351</v>
      </c>
      <c r="G272" s="42" t="s">
        <v>24</v>
      </c>
      <c r="H272" s="41">
        <v>1</v>
      </c>
      <c r="I272" s="27">
        <v>2</v>
      </c>
      <c r="J27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2" s="44"/>
      <c r="L272" s="54"/>
      <c r="M272" s="45"/>
      <c r="N272" s="46"/>
      <c r="O272" s="46"/>
      <c r="P272" s="47" t="e">
        <f>Tableau145[[#This Row],[Prix TTC 
du conditionnement]]/Tableau145[[#This Row],[Conditionnement proposé par le candidat, exprimé en unité de mesure]]</f>
        <v>#DIV/0!</v>
      </c>
      <c r="Q272" s="46" t="e">
        <f>Tableau145[[#This Row],[Prix TTC 
de l''unité de mesure]]*Tableau145[[#This Row],[Quantité annuelle indicative (non contractuelle), exprimée en unité de mesure]]</f>
        <v>#DIV/0!</v>
      </c>
      <c r="R272" s="22"/>
    </row>
    <row r="273" spans="1:18" ht="24" customHeight="1" x14ac:dyDescent="0.25">
      <c r="A273" s="22"/>
      <c r="B273" s="22"/>
      <c r="C273" s="22"/>
      <c r="D273" s="42" t="s">
        <v>717</v>
      </c>
      <c r="E273" s="37" t="s">
        <v>206</v>
      </c>
      <c r="F273" s="42" t="s">
        <v>355</v>
      </c>
      <c r="G273" s="42" t="s">
        <v>24</v>
      </c>
      <c r="H273" s="41">
        <v>1</v>
      </c>
      <c r="I273" s="27">
        <v>2</v>
      </c>
      <c r="J27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3" s="44"/>
      <c r="L273" s="54"/>
      <c r="M273" s="45"/>
      <c r="N273" s="46"/>
      <c r="O273" s="46"/>
      <c r="P273" s="47" t="e">
        <f>Tableau145[[#This Row],[Prix TTC 
du conditionnement]]/Tableau145[[#This Row],[Conditionnement proposé par le candidat, exprimé en unité de mesure]]</f>
        <v>#DIV/0!</v>
      </c>
      <c r="Q273" s="46" t="e">
        <f>Tableau145[[#This Row],[Prix TTC 
de l''unité de mesure]]*Tableau145[[#This Row],[Quantité annuelle indicative (non contractuelle), exprimée en unité de mesure]]</f>
        <v>#DIV/0!</v>
      </c>
      <c r="R273" s="22"/>
    </row>
    <row r="274" spans="1:18" ht="24" customHeight="1" x14ac:dyDescent="0.25">
      <c r="A274" s="22"/>
      <c r="B274" s="22"/>
      <c r="C274" s="22"/>
      <c r="D274" s="42" t="s">
        <v>718</v>
      </c>
      <c r="E274" s="37" t="s">
        <v>207</v>
      </c>
      <c r="F274" s="42" t="s">
        <v>356</v>
      </c>
      <c r="G274" s="42" t="s">
        <v>24</v>
      </c>
      <c r="H274" s="41">
        <v>1</v>
      </c>
      <c r="I274" s="27">
        <v>2</v>
      </c>
      <c r="J27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4" s="44"/>
      <c r="L274" s="54"/>
      <c r="M274" s="45"/>
      <c r="N274" s="46"/>
      <c r="O274" s="46"/>
      <c r="P274" s="47" t="e">
        <f>Tableau145[[#This Row],[Prix TTC 
du conditionnement]]/Tableau145[[#This Row],[Conditionnement proposé par le candidat, exprimé en unité de mesure]]</f>
        <v>#DIV/0!</v>
      </c>
      <c r="Q274" s="46" t="e">
        <f>Tableau145[[#This Row],[Prix TTC 
de l''unité de mesure]]*Tableau145[[#This Row],[Quantité annuelle indicative (non contractuelle), exprimée en unité de mesure]]</f>
        <v>#DIV/0!</v>
      </c>
      <c r="R274" s="22"/>
    </row>
    <row r="275" spans="1:18" ht="24" customHeight="1" x14ac:dyDescent="0.25">
      <c r="A275" s="22"/>
      <c r="B275" s="22"/>
      <c r="C275" s="22"/>
      <c r="D275" s="42" t="s">
        <v>719</v>
      </c>
      <c r="E275" s="37" t="s">
        <v>208</v>
      </c>
      <c r="F275" s="42" t="s">
        <v>357</v>
      </c>
      <c r="G275" s="42" t="s">
        <v>24</v>
      </c>
      <c r="H275" s="41">
        <v>1</v>
      </c>
      <c r="I275" s="27">
        <v>2</v>
      </c>
      <c r="J27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5" s="44"/>
      <c r="L275" s="54"/>
      <c r="M275" s="45"/>
      <c r="N275" s="46"/>
      <c r="O275" s="46"/>
      <c r="P275" s="47" t="e">
        <f>Tableau145[[#This Row],[Prix TTC 
du conditionnement]]/Tableau145[[#This Row],[Conditionnement proposé par le candidat, exprimé en unité de mesure]]</f>
        <v>#DIV/0!</v>
      </c>
      <c r="Q275" s="46" t="e">
        <f>Tableau145[[#This Row],[Prix TTC 
de l''unité de mesure]]*Tableau145[[#This Row],[Quantité annuelle indicative (non contractuelle), exprimée en unité de mesure]]</f>
        <v>#DIV/0!</v>
      </c>
      <c r="R275" s="22"/>
    </row>
    <row r="276" spans="1:18" ht="24" customHeight="1" x14ac:dyDescent="0.25">
      <c r="A276" s="22"/>
      <c r="B276" s="22"/>
      <c r="C276" s="22"/>
      <c r="D276" s="42" t="s">
        <v>720</v>
      </c>
      <c r="E276" s="37" t="s">
        <v>209</v>
      </c>
      <c r="F276" s="26" t="s">
        <v>89</v>
      </c>
      <c r="G276" s="42" t="s">
        <v>24</v>
      </c>
      <c r="H276" s="41">
        <v>1</v>
      </c>
      <c r="I276" s="27">
        <v>2</v>
      </c>
      <c r="J27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6" s="44"/>
      <c r="L276" s="54"/>
      <c r="M276" s="45"/>
      <c r="N276" s="46"/>
      <c r="O276" s="46"/>
      <c r="P276" s="47" t="e">
        <f>Tableau145[[#This Row],[Prix TTC 
du conditionnement]]/Tableau145[[#This Row],[Conditionnement proposé par le candidat, exprimé en unité de mesure]]</f>
        <v>#DIV/0!</v>
      </c>
      <c r="Q276" s="46" t="e">
        <f>Tableau145[[#This Row],[Prix TTC 
de l''unité de mesure]]*Tableau145[[#This Row],[Quantité annuelle indicative (non contractuelle), exprimée en unité de mesure]]</f>
        <v>#DIV/0!</v>
      </c>
      <c r="R276" s="22"/>
    </row>
    <row r="277" spans="1:18" ht="24" customHeight="1" x14ac:dyDescent="0.25">
      <c r="A277" s="22"/>
      <c r="B277" s="22"/>
      <c r="C277" s="22"/>
      <c r="D277" s="42" t="s">
        <v>721</v>
      </c>
      <c r="E277" s="37" t="s">
        <v>210</v>
      </c>
      <c r="F277" s="42" t="s">
        <v>352</v>
      </c>
      <c r="G277" s="42" t="s">
        <v>24</v>
      </c>
      <c r="H277" s="41">
        <v>1</v>
      </c>
      <c r="I277" s="27">
        <v>2</v>
      </c>
      <c r="J27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7" s="44"/>
      <c r="L277" s="54"/>
      <c r="M277" s="45"/>
      <c r="N277" s="46"/>
      <c r="O277" s="46"/>
      <c r="P277" s="47" t="e">
        <f>Tableau145[[#This Row],[Prix TTC 
du conditionnement]]/Tableau145[[#This Row],[Conditionnement proposé par le candidat, exprimé en unité de mesure]]</f>
        <v>#DIV/0!</v>
      </c>
      <c r="Q277" s="46" t="e">
        <f>Tableau145[[#This Row],[Prix TTC 
de l''unité de mesure]]*Tableau145[[#This Row],[Quantité annuelle indicative (non contractuelle), exprimée en unité de mesure]]</f>
        <v>#DIV/0!</v>
      </c>
      <c r="R277" s="22"/>
    </row>
    <row r="278" spans="1:18" ht="24" customHeight="1" x14ac:dyDescent="0.25">
      <c r="A278" s="22"/>
      <c r="B278" s="22"/>
      <c r="C278" s="22"/>
      <c r="D278" s="42" t="s">
        <v>722</v>
      </c>
      <c r="E278" s="37" t="s">
        <v>211</v>
      </c>
      <c r="F278" s="42" t="s">
        <v>358</v>
      </c>
      <c r="G278" s="42" t="s">
        <v>24</v>
      </c>
      <c r="H278" s="41">
        <v>1</v>
      </c>
      <c r="I278" s="27">
        <v>2</v>
      </c>
      <c r="J27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8" s="44"/>
      <c r="L278" s="54"/>
      <c r="M278" s="45"/>
      <c r="N278" s="46"/>
      <c r="O278" s="46"/>
      <c r="P278" s="47" t="e">
        <f>Tableau145[[#This Row],[Prix TTC 
du conditionnement]]/Tableau145[[#This Row],[Conditionnement proposé par le candidat, exprimé en unité de mesure]]</f>
        <v>#DIV/0!</v>
      </c>
      <c r="Q278" s="46" t="e">
        <f>Tableau145[[#This Row],[Prix TTC 
de l''unité de mesure]]*Tableau145[[#This Row],[Quantité annuelle indicative (non contractuelle), exprimée en unité de mesure]]</f>
        <v>#DIV/0!</v>
      </c>
      <c r="R278" s="22"/>
    </row>
    <row r="279" spans="1:18" ht="24" customHeight="1" x14ac:dyDescent="0.25">
      <c r="A279" s="22"/>
      <c r="B279" s="22"/>
      <c r="C279" s="22"/>
      <c r="D279" s="42" t="s">
        <v>723</v>
      </c>
      <c r="E279" s="37" t="s">
        <v>212</v>
      </c>
      <c r="F279" s="42" t="s">
        <v>359</v>
      </c>
      <c r="G279" s="42" t="s">
        <v>24</v>
      </c>
      <c r="H279" s="41">
        <v>1</v>
      </c>
      <c r="I279" s="27">
        <v>2</v>
      </c>
      <c r="J27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9" s="44"/>
      <c r="L279" s="54"/>
      <c r="M279" s="45"/>
      <c r="N279" s="46"/>
      <c r="O279" s="46"/>
      <c r="P279" s="47" t="e">
        <f>Tableau145[[#This Row],[Prix TTC 
du conditionnement]]/Tableau145[[#This Row],[Conditionnement proposé par le candidat, exprimé en unité de mesure]]</f>
        <v>#DIV/0!</v>
      </c>
      <c r="Q279" s="46" t="e">
        <f>Tableau145[[#This Row],[Prix TTC 
de l''unité de mesure]]*Tableau145[[#This Row],[Quantité annuelle indicative (non contractuelle), exprimée en unité de mesure]]</f>
        <v>#DIV/0!</v>
      </c>
      <c r="R279" s="22"/>
    </row>
    <row r="280" spans="1:18" ht="24" customHeight="1" x14ac:dyDescent="0.25">
      <c r="A280" s="22"/>
      <c r="B280" s="22"/>
      <c r="C280" s="22"/>
      <c r="D280" s="42" t="s">
        <v>724</v>
      </c>
      <c r="E280" s="37" t="s">
        <v>213</v>
      </c>
      <c r="F280" s="42" t="s">
        <v>353</v>
      </c>
      <c r="G280" s="42" t="s">
        <v>24</v>
      </c>
      <c r="H280" s="41">
        <v>1</v>
      </c>
      <c r="I280" s="27">
        <v>2</v>
      </c>
      <c r="J28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0" s="44"/>
      <c r="L280" s="54"/>
      <c r="M280" s="45"/>
      <c r="N280" s="46"/>
      <c r="O280" s="46"/>
      <c r="P280" s="47" t="e">
        <f>Tableau145[[#This Row],[Prix TTC 
du conditionnement]]/Tableau145[[#This Row],[Conditionnement proposé par le candidat, exprimé en unité de mesure]]</f>
        <v>#DIV/0!</v>
      </c>
      <c r="Q280" s="46" t="e">
        <f>Tableau145[[#This Row],[Prix TTC 
de l''unité de mesure]]*Tableau145[[#This Row],[Quantité annuelle indicative (non contractuelle), exprimée en unité de mesure]]</f>
        <v>#DIV/0!</v>
      </c>
      <c r="R280" s="22"/>
    </row>
    <row r="281" spans="1:18" ht="24" customHeight="1" x14ac:dyDescent="0.25">
      <c r="A281" s="22"/>
      <c r="B281" s="22"/>
      <c r="C281" s="22"/>
      <c r="D281" s="42" t="s">
        <v>725</v>
      </c>
      <c r="E281" s="37" t="s">
        <v>214</v>
      </c>
      <c r="F281" s="42" t="s">
        <v>360</v>
      </c>
      <c r="G281" s="42" t="s">
        <v>24</v>
      </c>
      <c r="H281" s="41">
        <v>1</v>
      </c>
      <c r="I281" s="27">
        <v>2</v>
      </c>
      <c r="J28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1" s="44"/>
      <c r="L281" s="54"/>
      <c r="M281" s="45"/>
      <c r="N281" s="46"/>
      <c r="O281" s="46"/>
      <c r="P281" s="47" t="e">
        <f>Tableau145[[#This Row],[Prix TTC 
du conditionnement]]/Tableau145[[#This Row],[Conditionnement proposé par le candidat, exprimé en unité de mesure]]</f>
        <v>#DIV/0!</v>
      </c>
      <c r="Q281" s="46" t="e">
        <f>Tableau145[[#This Row],[Prix TTC 
de l''unité de mesure]]*Tableau145[[#This Row],[Quantité annuelle indicative (non contractuelle), exprimée en unité de mesure]]</f>
        <v>#DIV/0!</v>
      </c>
      <c r="R281" s="22"/>
    </row>
    <row r="282" spans="1:18" ht="24" customHeight="1" x14ac:dyDescent="0.25">
      <c r="A282" s="22"/>
      <c r="B282" s="22"/>
      <c r="C282" s="22"/>
      <c r="D282" s="42" t="s">
        <v>726</v>
      </c>
      <c r="E282" s="37" t="s">
        <v>215</v>
      </c>
      <c r="F282" s="42" t="s">
        <v>361</v>
      </c>
      <c r="G282" s="42" t="s">
        <v>24</v>
      </c>
      <c r="H282" s="41">
        <v>1</v>
      </c>
      <c r="I282" s="27">
        <v>2</v>
      </c>
      <c r="J28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2" s="44"/>
      <c r="L282" s="54"/>
      <c r="M282" s="45"/>
      <c r="N282" s="46"/>
      <c r="O282" s="46"/>
      <c r="P282" s="47" t="e">
        <f>Tableau145[[#This Row],[Prix TTC 
du conditionnement]]/Tableau145[[#This Row],[Conditionnement proposé par le candidat, exprimé en unité de mesure]]</f>
        <v>#DIV/0!</v>
      </c>
      <c r="Q282" s="46" t="e">
        <f>Tableau145[[#This Row],[Prix TTC 
de l''unité de mesure]]*Tableau145[[#This Row],[Quantité annuelle indicative (non contractuelle), exprimée en unité de mesure]]</f>
        <v>#DIV/0!</v>
      </c>
      <c r="R282" s="22"/>
    </row>
    <row r="283" spans="1:18" ht="24" customHeight="1" x14ac:dyDescent="0.25">
      <c r="A283" s="22"/>
      <c r="B283" s="22"/>
      <c r="C283" s="22"/>
      <c r="D283" s="42" t="s">
        <v>727</v>
      </c>
      <c r="E283" s="37" t="s">
        <v>216</v>
      </c>
      <c r="F283" s="42" t="s">
        <v>344</v>
      </c>
      <c r="G283" s="42" t="s">
        <v>24</v>
      </c>
      <c r="H283" s="41">
        <v>1</v>
      </c>
      <c r="I283" s="27">
        <v>2</v>
      </c>
      <c r="J28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3" s="44"/>
      <c r="L283" s="54"/>
      <c r="M283" s="45"/>
      <c r="N283" s="46"/>
      <c r="O283" s="46"/>
      <c r="P283" s="47" t="e">
        <f>Tableau145[[#This Row],[Prix TTC 
du conditionnement]]/Tableau145[[#This Row],[Conditionnement proposé par le candidat, exprimé en unité de mesure]]</f>
        <v>#DIV/0!</v>
      </c>
      <c r="Q283" s="46" t="e">
        <f>Tableau145[[#This Row],[Prix TTC 
de l''unité de mesure]]*Tableau145[[#This Row],[Quantité annuelle indicative (non contractuelle), exprimée en unité de mesure]]</f>
        <v>#DIV/0!</v>
      </c>
      <c r="R283" s="22"/>
    </row>
    <row r="284" spans="1:18" ht="24" customHeight="1" x14ac:dyDescent="0.25">
      <c r="A284" s="22"/>
      <c r="B284" s="22"/>
      <c r="C284" s="22"/>
      <c r="D284" s="42" t="s">
        <v>728</v>
      </c>
      <c r="E284" s="37" t="s">
        <v>217</v>
      </c>
      <c r="F284" s="42" t="s">
        <v>362</v>
      </c>
      <c r="G284" s="42" t="s">
        <v>24</v>
      </c>
      <c r="H284" s="41">
        <v>1</v>
      </c>
      <c r="I284" s="27">
        <v>2</v>
      </c>
      <c r="J28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4" s="44"/>
      <c r="L284" s="54"/>
      <c r="M284" s="45"/>
      <c r="N284" s="46"/>
      <c r="O284" s="46"/>
      <c r="P284" s="47" t="e">
        <f>Tableau145[[#This Row],[Prix TTC 
du conditionnement]]/Tableau145[[#This Row],[Conditionnement proposé par le candidat, exprimé en unité de mesure]]</f>
        <v>#DIV/0!</v>
      </c>
      <c r="Q284" s="46" t="e">
        <f>Tableau145[[#This Row],[Prix TTC 
de l''unité de mesure]]*Tableau145[[#This Row],[Quantité annuelle indicative (non contractuelle), exprimée en unité de mesure]]</f>
        <v>#DIV/0!</v>
      </c>
      <c r="R284" s="22"/>
    </row>
    <row r="285" spans="1:18" ht="24" customHeight="1" x14ac:dyDescent="0.25">
      <c r="A285" s="22"/>
      <c r="B285" s="22"/>
      <c r="C285" s="22"/>
      <c r="D285" s="42" t="s">
        <v>729</v>
      </c>
      <c r="E285" s="37" t="s">
        <v>218</v>
      </c>
      <c r="F285" s="42" t="s">
        <v>363</v>
      </c>
      <c r="G285" s="42" t="s">
        <v>24</v>
      </c>
      <c r="H285" s="41">
        <v>1</v>
      </c>
      <c r="I285" s="27">
        <v>2</v>
      </c>
      <c r="J28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5" s="44"/>
      <c r="L285" s="54"/>
      <c r="M285" s="45"/>
      <c r="N285" s="46"/>
      <c r="O285" s="46"/>
      <c r="P285" s="47" t="e">
        <f>Tableau145[[#This Row],[Prix TTC 
du conditionnement]]/Tableau145[[#This Row],[Conditionnement proposé par le candidat, exprimé en unité de mesure]]</f>
        <v>#DIV/0!</v>
      </c>
      <c r="Q285" s="46" t="e">
        <f>Tableau145[[#This Row],[Prix TTC 
de l''unité de mesure]]*Tableau145[[#This Row],[Quantité annuelle indicative (non contractuelle), exprimée en unité de mesure]]</f>
        <v>#DIV/0!</v>
      </c>
      <c r="R285" s="22"/>
    </row>
    <row r="286" spans="1:18" ht="24" customHeight="1" x14ac:dyDescent="0.25">
      <c r="A286" s="22"/>
      <c r="B286" s="22"/>
      <c r="C286" s="22"/>
      <c r="D286" s="42" t="s">
        <v>730</v>
      </c>
      <c r="E286" s="37" t="s">
        <v>219</v>
      </c>
      <c r="F286" s="42" t="s">
        <v>364</v>
      </c>
      <c r="G286" s="42" t="s">
        <v>24</v>
      </c>
      <c r="H286" s="41">
        <v>1</v>
      </c>
      <c r="I286" s="27">
        <v>2</v>
      </c>
      <c r="J28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6" s="44"/>
      <c r="L286" s="54"/>
      <c r="M286" s="45"/>
      <c r="N286" s="46"/>
      <c r="O286" s="46"/>
      <c r="P286" s="47" t="e">
        <f>Tableau145[[#This Row],[Prix TTC 
du conditionnement]]/Tableau145[[#This Row],[Conditionnement proposé par le candidat, exprimé en unité de mesure]]</f>
        <v>#DIV/0!</v>
      </c>
      <c r="Q286" s="46" t="e">
        <f>Tableau145[[#This Row],[Prix TTC 
de l''unité de mesure]]*Tableau145[[#This Row],[Quantité annuelle indicative (non contractuelle), exprimée en unité de mesure]]</f>
        <v>#DIV/0!</v>
      </c>
      <c r="R286" s="22"/>
    </row>
    <row r="287" spans="1:18" ht="24" customHeight="1" x14ac:dyDescent="0.25">
      <c r="A287" s="22"/>
      <c r="B287" s="22"/>
      <c r="C287" s="22"/>
      <c r="D287" s="42" t="s">
        <v>731</v>
      </c>
      <c r="E287" s="37" t="s">
        <v>220</v>
      </c>
      <c r="F287" s="42" t="s">
        <v>365</v>
      </c>
      <c r="G287" s="42" t="s">
        <v>24</v>
      </c>
      <c r="H287" s="41">
        <v>1</v>
      </c>
      <c r="I287" s="27">
        <v>2</v>
      </c>
      <c r="J28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7" s="44"/>
      <c r="L287" s="54"/>
      <c r="M287" s="45"/>
      <c r="N287" s="46"/>
      <c r="O287" s="46"/>
      <c r="P287" s="47" t="e">
        <f>Tableau145[[#This Row],[Prix TTC 
du conditionnement]]/Tableau145[[#This Row],[Conditionnement proposé par le candidat, exprimé en unité de mesure]]</f>
        <v>#DIV/0!</v>
      </c>
      <c r="Q287" s="46" t="e">
        <f>Tableau145[[#This Row],[Prix TTC 
de l''unité de mesure]]*Tableau145[[#This Row],[Quantité annuelle indicative (non contractuelle), exprimée en unité de mesure]]</f>
        <v>#DIV/0!</v>
      </c>
      <c r="R287" s="22"/>
    </row>
    <row r="288" spans="1:18" ht="24" customHeight="1" x14ac:dyDescent="0.25">
      <c r="A288" s="22"/>
      <c r="B288" s="22"/>
      <c r="C288" s="22"/>
      <c r="D288" s="42" t="s">
        <v>732</v>
      </c>
      <c r="E288" s="37" t="s">
        <v>221</v>
      </c>
      <c r="F288" s="42" t="s">
        <v>366</v>
      </c>
      <c r="G288" s="42" t="s">
        <v>24</v>
      </c>
      <c r="H288" s="41">
        <v>1</v>
      </c>
      <c r="I288" s="27">
        <v>2</v>
      </c>
      <c r="J28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8" s="44"/>
      <c r="L288" s="54"/>
      <c r="M288" s="45"/>
      <c r="N288" s="46"/>
      <c r="O288" s="46"/>
      <c r="P288" s="47" t="e">
        <f>Tableau145[[#This Row],[Prix TTC 
du conditionnement]]/Tableau145[[#This Row],[Conditionnement proposé par le candidat, exprimé en unité de mesure]]</f>
        <v>#DIV/0!</v>
      </c>
      <c r="Q288" s="46" t="e">
        <f>Tableau145[[#This Row],[Prix TTC 
de l''unité de mesure]]*Tableau145[[#This Row],[Quantité annuelle indicative (non contractuelle), exprimée en unité de mesure]]</f>
        <v>#DIV/0!</v>
      </c>
      <c r="R288" s="22"/>
    </row>
    <row r="289" spans="1:18" ht="24" customHeight="1" x14ac:dyDescent="0.25">
      <c r="A289" s="22"/>
      <c r="B289" s="22"/>
      <c r="C289" s="22"/>
      <c r="D289" s="42" t="s">
        <v>733</v>
      </c>
      <c r="E289" s="37" t="s">
        <v>222</v>
      </c>
      <c r="F289" s="42" t="s">
        <v>367</v>
      </c>
      <c r="G289" s="42" t="s">
        <v>24</v>
      </c>
      <c r="H289" s="41">
        <v>1</v>
      </c>
      <c r="I289" s="27">
        <v>2</v>
      </c>
      <c r="J28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9" s="44"/>
      <c r="L289" s="54"/>
      <c r="M289" s="45"/>
      <c r="N289" s="46"/>
      <c r="O289" s="46"/>
      <c r="P289" s="47" t="e">
        <f>Tableau145[[#This Row],[Prix TTC 
du conditionnement]]/Tableau145[[#This Row],[Conditionnement proposé par le candidat, exprimé en unité de mesure]]</f>
        <v>#DIV/0!</v>
      </c>
      <c r="Q289" s="46" t="e">
        <f>Tableau145[[#This Row],[Prix TTC 
de l''unité de mesure]]*Tableau145[[#This Row],[Quantité annuelle indicative (non contractuelle), exprimée en unité de mesure]]</f>
        <v>#DIV/0!</v>
      </c>
      <c r="R289" s="22"/>
    </row>
    <row r="290" spans="1:18" ht="24" customHeight="1" x14ac:dyDescent="0.25">
      <c r="A290" s="22"/>
      <c r="B290" s="22"/>
      <c r="C290" s="22"/>
      <c r="D290" s="42" t="s">
        <v>734</v>
      </c>
      <c r="E290" s="37" t="s">
        <v>223</v>
      </c>
      <c r="F290" s="42" t="s">
        <v>368</v>
      </c>
      <c r="G290" s="42" t="s">
        <v>24</v>
      </c>
      <c r="H290" s="41">
        <v>1</v>
      </c>
      <c r="I290" s="27">
        <v>2</v>
      </c>
      <c r="J29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0" s="44"/>
      <c r="L290" s="54"/>
      <c r="M290" s="45"/>
      <c r="N290" s="46"/>
      <c r="O290" s="46"/>
      <c r="P290" s="47" t="e">
        <f>Tableau145[[#This Row],[Prix TTC 
du conditionnement]]/Tableau145[[#This Row],[Conditionnement proposé par le candidat, exprimé en unité de mesure]]</f>
        <v>#DIV/0!</v>
      </c>
      <c r="Q290" s="46" t="e">
        <f>Tableau145[[#This Row],[Prix TTC 
de l''unité de mesure]]*Tableau145[[#This Row],[Quantité annuelle indicative (non contractuelle), exprimée en unité de mesure]]</f>
        <v>#DIV/0!</v>
      </c>
      <c r="R290" s="22"/>
    </row>
    <row r="291" spans="1:18" ht="24" customHeight="1" x14ac:dyDescent="0.25">
      <c r="A291" s="22"/>
      <c r="B291" s="22"/>
      <c r="C291" s="22"/>
      <c r="D291" s="42" t="s">
        <v>735</v>
      </c>
      <c r="E291" s="37" t="s">
        <v>224</v>
      </c>
      <c r="F291" s="42" t="s">
        <v>369</v>
      </c>
      <c r="G291" s="42" t="s">
        <v>24</v>
      </c>
      <c r="H291" s="41">
        <v>1</v>
      </c>
      <c r="I291" s="27">
        <v>2</v>
      </c>
      <c r="J29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1" s="44"/>
      <c r="L291" s="54"/>
      <c r="M291" s="45"/>
      <c r="N291" s="46"/>
      <c r="O291" s="46"/>
      <c r="P291" s="47" t="e">
        <f>Tableau145[[#This Row],[Prix TTC 
du conditionnement]]/Tableau145[[#This Row],[Conditionnement proposé par le candidat, exprimé en unité de mesure]]</f>
        <v>#DIV/0!</v>
      </c>
      <c r="Q291" s="46" t="e">
        <f>Tableau145[[#This Row],[Prix TTC 
de l''unité de mesure]]*Tableau145[[#This Row],[Quantité annuelle indicative (non contractuelle), exprimée en unité de mesure]]</f>
        <v>#DIV/0!</v>
      </c>
      <c r="R291" s="22"/>
    </row>
    <row r="292" spans="1:18" ht="24" customHeight="1" x14ac:dyDescent="0.25">
      <c r="A292" s="22"/>
      <c r="B292" s="22"/>
      <c r="C292" s="22"/>
      <c r="D292" s="42" t="s">
        <v>736</v>
      </c>
      <c r="E292" s="37" t="s">
        <v>225</v>
      </c>
      <c r="F292" s="42" t="s">
        <v>370</v>
      </c>
      <c r="G292" s="42" t="s">
        <v>24</v>
      </c>
      <c r="H292" s="41">
        <v>1</v>
      </c>
      <c r="I292" s="27">
        <v>2</v>
      </c>
      <c r="J29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2" s="44"/>
      <c r="L292" s="54"/>
      <c r="M292" s="45"/>
      <c r="N292" s="46"/>
      <c r="O292" s="46"/>
      <c r="P292" s="47" t="e">
        <f>Tableau145[[#This Row],[Prix TTC 
du conditionnement]]/Tableau145[[#This Row],[Conditionnement proposé par le candidat, exprimé en unité de mesure]]</f>
        <v>#DIV/0!</v>
      </c>
      <c r="Q292" s="46" t="e">
        <f>Tableau145[[#This Row],[Prix TTC 
de l''unité de mesure]]*Tableau145[[#This Row],[Quantité annuelle indicative (non contractuelle), exprimée en unité de mesure]]</f>
        <v>#DIV/0!</v>
      </c>
      <c r="R292" s="22"/>
    </row>
    <row r="293" spans="1:18" ht="24" customHeight="1" x14ac:dyDescent="0.25">
      <c r="A293" s="22"/>
      <c r="B293" s="22"/>
      <c r="C293" s="22"/>
      <c r="D293" s="42" t="s">
        <v>737</v>
      </c>
      <c r="E293" s="37" t="s">
        <v>226</v>
      </c>
      <c r="F293" s="42" t="s">
        <v>371</v>
      </c>
      <c r="G293" s="42" t="s">
        <v>24</v>
      </c>
      <c r="H293" s="41">
        <v>1</v>
      </c>
      <c r="I293" s="27">
        <v>2</v>
      </c>
      <c r="J29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3" s="44"/>
      <c r="L293" s="54"/>
      <c r="M293" s="45"/>
      <c r="N293" s="46"/>
      <c r="O293" s="46"/>
      <c r="P293" s="47" t="e">
        <f>Tableau145[[#This Row],[Prix TTC 
du conditionnement]]/Tableau145[[#This Row],[Conditionnement proposé par le candidat, exprimé en unité de mesure]]</f>
        <v>#DIV/0!</v>
      </c>
      <c r="Q293" s="46" t="e">
        <f>Tableau145[[#This Row],[Prix TTC 
de l''unité de mesure]]*Tableau145[[#This Row],[Quantité annuelle indicative (non contractuelle), exprimée en unité de mesure]]</f>
        <v>#DIV/0!</v>
      </c>
      <c r="R293" s="22"/>
    </row>
    <row r="294" spans="1:18" ht="24" customHeight="1" x14ac:dyDescent="0.25">
      <c r="A294" s="22"/>
      <c r="B294" s="22"/>
      <c r="C294" s="22"/>
      <c r="D294" s="42" t="s">
        <v>738</v>
      </c>
      <c r="E294" s="37" t="s">
        <v>227</v>
      </c>
      <c r="F294" s="42" t="s">
        <v>372</v>
      </c>
      <c r="G294" s="42" t="s">
        <v>24</v>
      </c>
      <c r="H294" s="41">
        <v>1</v>
      </c>
      <c r="I294" s="27">
        <v>2</v>
      </c>
      <c r="J29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4" s="44"/>
      <c r="L294" s="54"/>
      <c r="M294" s="45"/>
      <c r="N294" s="46"/>
      <c r="O294" s="46"/>
      <c r="P294" s="47" t="e">
        <f>Tableau145[[#This Row],[Prix TTC 
du conditionnement]]/Tableau145[[#This Row],[Conditionnement proposé par le candidat, exprimé en unité de mesure]]</f>
        <v>#DIV/0!</v>
      </c>
      <c r="Q294" s="46" t="e">
        <f>Tableau145[[#This Row],[Prix TTC 
de l''unité de mesure]]*Tableau145[[#This Row],[Quantité annuelle indicative (non contractuelle), exprimée en unité de mesure]]</f>
        <v>#DIV/0!</v>
      </c>
      <c r="R294" s="22"/>
    </row>
    <row r="295" spans="1:18" ht="24" customHeight="1" x14ac:dyDescent="0.25">
      <c r="A295" s="22"/>
      <c r="B295" s="22"/>
      <c r="C295" s="22"/>
      <c r="D295" s="42" t="s">
        <v>739</v>
      </c>
      <c r="E295" s="37" t="s">
        <v>228</v>
      </c>
      <c r="F295" s="42" t="s">
        <v>386</v>
      </c>
      <c r="G295" s="42" t="s">
        <v>24</v>
      </c>
      <c r="H295" s="41">
        <v>1</v>
      </c>
      <c r="I295" s="27">
        <v>2</v>
      </c>
      <c r="J29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5" s="44"/>
      <c r="L295" s="54"/>
      <c r="M295" s="45"/>
      <c r="N295" s="46"/>
      <c r="O295" s="46"/>
      <c r="P295" s="47" t="e">
        <f>Tableau145[[#This Row],[Prix TTC 
du conditionnement]]/Tableau145[[#This Row],[Conditionnement proposé par le candidat, exprimé en unité de mesure]]</f>
        <v>#DIV/0!</v>
      </c>
      <c r="Q295" s="46" t="e">
        <f>Tableau145[[#This Row],[Prix TTC 
de l''unité de mesure]]*Tableau145[[#This Row],[Quantité annuelle indicative (non contractuelle), exprimée en unité de mesure]]</f>
        <v>#DIV/0!</v>
      </c>
      <c r="R295" s="22"/>
    </row>
    <row r="296" spans="1:18" ht="24" customHeight="1" x14ac:dyDescent="0.25">
      <c r="A296" s="22"/>
      <c r="B296" s="22"/>
      <c r="C296" s="22"/>
      <c r="D296" s="42" t="s">
        <v>740</v>
      </c>
      <c r="E296" s="37" t="s">
        <v>229</v>
      </c>
      <c r="F296" s="42" t="s">
        <v>387</v>
      </c>
      <c r="G296" s="42" t="s">
        <v>24</v>
      </c>
      <c r="H296" s="41">
        <v>1</v>
      </c>
      <c r="I296" s="27">
        <v>2</v>
      </c>
      <c r="J29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6" s="44"/>
      <c r="L296" s="54"/>
      <c r="M296" s="45"/>
      <c r="N296" s="46"/>
      <c r="O296" s="46"/>
      <c r="P296" s="47" t="e">
        <f>Tableau145[[#This Row],[Prix TTC 
du conditionnement]]/Tableau145[[#This Row],[Conditionnement proposé par le candidat, exprimé en unité de mesure]]</f>
        <v>#DIV/0!</v>
      </c>
      <c r="Q296" s="46" t="e">
        <f>Tableau145[[#This Row],[Prix TTC 
de l''unité de mesure]]*Tableau145[[#This Row],[Quantité annuelle indicative (non contractuelle), exprimée en unité de mesure]]</f>
        <v>#DIV/0!</v>
      </c>
      <c r="R296" s="22"/>
    </row>
    <row r="297" spans="1:18" ht="24" customHeight="1" x14ac:dyDescent="0.25">
      <c r="A297" s="22"/>
      <c r="B297" s="22"/>
      <c r="C297" s="22"/>
      <c r="D297" s="42" t="s">
        <v>741</v>
      </c>
      <c r="E297" s="37" t="s">
        <v>230</v>
      </c>
      <c r="F297" s="42" t="s">
        <v>373</v>
      </c>
      <c r="G297" s="42" t="s">
        <v>24</v>
      </c>
      <c r="H297" s="41">
        <v>1</v>
      </c>
      <c r="I297" s="27">
        <v>2</v>
      </c>
      <c r="J29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7" s="44"/>
      <c r="L297" s="54"/>
      <c r="M297" s="45"/>
      <c r="N297" s="46"/>
      <c r="O297" s="46"/>
      <c r="P297" s="47" t="e">
        <f>Tableau145[[#This Row],[Prix TTC 
du conditionnement]]/Tableau145[[#This Row],[Conditionnement proposé par le candidat, exprimé en unité de mesure]]</f>
        <v>#DIV/0!</v>
      </c>
      <c r="Q297" s="46" t="e">
        <f>Tableau145[[#This Row],[Prix TTC 
de l''unité de mesure]]*Tableau145[[#This Row],[Quantité annuelle indicative (non contractuelle), exprimée en unité de mesure]]</f>
        <v>#DIV/0!</v>
      </c>
      <c r="R297" s="22"/>
    </row>
    <row r="298" spans="1:18" ht="24" customHeight="1" x14ac:dyDescent="0.25">
      <c r="A298" s="22"/>
      <c r="B298" s="22"/>
      <c r="C298" s="22"/>
      <c r="D298" s="42" t="s">
        <v>742</v>
      </c>
      <c r="E298" s="37" t="s">
        <v>231</v>
      </c>
      <c r="F298" s="42" t="s">
        <v>374</v>
      </c>
      <c r="G298" s="42" t="s">
        <v>24</v>
      </c>
      <c r="H298" s="41">
        <v>1</v>
      </c>
      <c r="I298" s="27">
        <v>2</v>
      </c>
      <c r="J29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8" s="44"/>
      <c r="L298" s="54"/>
      <c r="M298" s="45"/>
      <c r="N298" s="46"/>
      <c r="O298" s="46"/>
      <c r="P298" s="47" t="e">
        <f>Tableau145[[#This Row],[Prix TTC 
du conditionnement]]/Tableau145[[#This Row],[Conditionnement proposé par le candidat, exprimé en unité de mesure]]</f>
        <v>#DIV/0!</v>
      </c>
      <c r="Q298" s="46" t="e">
        <f>Tableau145[[#This Row],[Prix TTC 
de l''unité de mesure]]*Tableau145[[#This Row],[Quantité annuelle indicative (non contractuelle), exprimée en unité de mesure]]</f>
        <v>#DIV/0!</v>
      </c>
      <c r="R298" s="22"/>
    </row>
    <row r="299" spans="1:18" ht="24" customHeight="1" x14ac:dyDescent="0.25">
      <c r="A299" s="22"/>
      <c r="B299" s="22"/>
      <c r="C299" s="22"/>
      <c r="D299" s="42" t="s">
        <v>743</v>
      </c>
      <c r="E299" s="37" t="s">
        <v>232</v>
      </c>
      <c r="F299" s="42" t="s">
        <v>388</v>
      </c>
      <c r="G299" s="42" t="s">
        <v>24</v>
      </c>
      <c r="H299" s="41">
        <v>1</v>
      </c>
      <c r="I299" s="27">
        <v>2</v>
      </c>
      <c r="J29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9" s="44"/>
      <c r="L299" s="54"/>
      <c r="M299" s="45"/>
      <c r="N299" s="46"/>
      <c r="O299" s="46"/>
      <c r="P299" s="47" t="e">
        <f>Tableau145[[#This Row],[Prix TTC 
du conditionnement]]/Tableau145[[#This Row],[Conditionnement proposé par le candidat, exprimé en unité de mesure]]</f>
        <v>#DIV/0!</v>
      </c>
      <c r="Q299" s="46" t="e">
        <f>Tableau145[[#This Row],[Prix TTC 
de l''unité de mesure]]*Tableau145[[#This Row],[Quantité annuelle indicative (non contractuelle), exprimée en unité de mesure]]</f>
        <v>#DIV/0!</v>
      </c>
      <c r="R299" s="22"/>
    </row>
    <row r="300" spans="1:18" ht="24" customHeight="1" x14ac:dyDescent="0.25">
      <c r="A300" s="22"/>
      <c r="B300" s="22"/>
      <c r="C300" s="22"/>
      <c r="D300" s="42" t="s">
        <v>744</v>
      </c>
      <c r="E300" s="37" t="s">
        <v>233</v>
      </c>
      <c r="F300" s="42" t="s">
        <v>389</v>
      </c>
      <c r="G300" s="42" t="s">
        <v>24</v>
      </c>
      <c r="H300" s="41">
        <v>1</v>
      </c>
      <c r="I300" s="27">
        <v>2</v>
      </c>
      <c r="J30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0" s="44"/>
      <c r="L300" s="54"/>
      <c r="M300" s="45"/>
      <c r="N300" s="46"/>
      <c r="O300" s="46"/>
      <c r="P300" s="47" t="e">
        <f>Tableau145[[#This Row],[Prix TTC 
du conditionnement]]/Tableau145[[#This Row],[Conditionnement proposé par le candidat, exprimé en unité de mesure]]</f>
        <v>#DIV/0!</v>
      </c>
      <c r="Q300" s="46" t="e">
        <f>Tableau145[[#This Row],[Prix TTC 
de l''unité de mesure]]*Tableau145[[#This Row],[Quantité annuelle indicative (non contractuelle), exprimée en unité de mesure]]</f>
        <v>#DIV/0!</v>
      </c>
      <c r="R300" s="22"/>
    </row>
    <row r="301" spans="1:18" ht="24" customHeight="1" x14ac:dyDescent="0.25">
      <c r="A301" s="22"/>
      <c r="B301" s="22"/>
      <c r="C301" s="22"/>
      <c r="D301" s="42" t="s">
        <v>745</v>
      </c>
      <c r="E301" s="37" t="s">
        <v>234</v>
      </c>
      <c r="F301" s="42" t="s">
        <v>375</v>
      </c>
      <c r="G301" s="42" t="s">
        <v>24</v>
      </c>
      <c r="H301" s="41">
        <v>1</v>
      </c>
      <c r="I301" s="27">
        <v>2</v>
      </c>
      <c r="J30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1" s="44"/>
      <c r="L301" s="54"/>
      <c r="M301" s="45"/>
      <c r="N301" s="46"/>
      <c r="O301" s="46"/>
      <c r="P301" s="47" t="e">
        <f>Tableau145[[#This Row],[Prix TTC 
du conditionnement]]/Tableau145[[#This Row],[Conditionnement proposé par le candidat, exprimé en unité de mesure]]</f>
        <v>#DIV/0!</v>
      </c>
      <c r="Q301" s="46" t="e">
        <f>Tableau145[[#This Row],[Prix TTC 
de l''unité de mesure]]*Tableau145[[#This Row],[Quantité annuelle indicative (non contractuelle), exprimée en unité de mesure]]</f>
        <v>#DIV/0!</v>
      </c>
      <c r="R301" s="22"/>
    </row>
    <row r="302" spans="1:18" ht="24" customHeight="1" x14ac:dyDescent="0.25">
      <c r="A302" s="22"/>
      <c r="B302" s="22"/>
      <c r="C302" s="22"/>
      <c r="D302" s="42" t="s">
        <v>746</v>
      </c>
      <c r="E302" s="37" t="s">
        <v>235</v>
      </c>
      <c r="F302" s="42" t="s">
        <v>376</v>
      </c>
      <c r="G302" s="42" t="s">
        <v>24</v>
      </c>
      <c r="H302" s="41">
        <v>1</v>
      </c>
      <c r="I302" s="27">
        <v>2</v>
      </c>
      <c r="J30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2" s="44"/>
      <c r="L302" s="54"/>
      <c r="M302" s="45"/>
      <c r="N302" s="46"/>
      <c r="O302" s="46"/>
      <c r="P302" s="47" t="e">
        <f>Tableau145[[#This Row],[Prix TTC 
du conditionnement]]/Tableau145[[#This Row],[Conditionnement proposé par le candidat, exprimé en unité de mesure]]</f>
        <v>#DIV/0!</v>
      </c>
      <c r="Q302" s="46" t="e">
        <f>Tableau145[[#This Row],[Prix TTC 
de l''unité de mesure]]*Tableau145[[#This Row],[Quantité annuelle indicative (non contractuelle), exprimée en unité de mesure]]</f>
        <v>#DIV/0!</v>
      </c>
      <c r="R302" s="22"/>
    </row>
    <row r="303" spans="1:18" ht="24" customHeight="1" x14ac:dyDescent="0.25">
      <c r="A303" s="22"/>
      <c r="B303" s="22"/>
      <c r="C303" s="22"/>
      <c r="D303" s="42" t="s">
        <v>747</v>
      </c>
      <c r="E303" s="37" t="s">
        <v>236</v>
      </c>
      <c r="F303" s="42" t="s">
        <v>377</v>
      </c>
      <c r="G303" s="42" t="s">
        <v>24</v>
      </c>
      <c r="H303" s="41">
        <v>1</v>
      </c>
      <c r="I303" s="27">
        <v>2</v>
      </c>
      <c r="J30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3" s="44"/>
      <c r="L303" s="54"/>
      <c r="M303" s="45"/>
      <c r="N303" s="46"/>
      <c r="O303" s="46"/>
      <c r="P303" s="47" t="e">
        <f>Tableau145[[#This Row],[Prix TTC 
du conditionnement]]/Tableau145[[#This Row],[Conditionnement proposé par le candidat, exprimé en unité de mesure]]</f>
        <v>#DIV/0!</v>
      </c>
      <c r="Q303" s="46" t="e">
        <f>Tableau145[[#This Row],[Prix TTC 
de l''unité de mesure]]*Tableau145[[#This Row],[Quantité annuelle indicative (non contractuelle), exprimée en unité de mesure]]</f>
        <v>#DIV/0!</v>
      </c>
      <c r="R303" s="22"/>
    </row>
    <row r="304" spans="1:18" ht="24" customHeight="1" x14ac:dyDescent="0.25">
      <c r="A304" s="22"/>
      <c r="B304" s="22"/>
      <c r="C304" s="22"/>
      <c r="D304" s="42" t="s">
        <v>748</v>
      </c>
      <c r="E304" s="37" t="s">
        <v>237</v>
      </c>
      <c r="F304" s="42" t="s">
        <v>378</v>
      </c>
      <c r="G304" s="42" t="s">
        <v>24</v>
      </c>
      <c r="H304" s="41">
        <v>1</v>
      </c>
      <c r="I304" s="27">
        <v>2</v>
      </c>
      <c r="J30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4" s="44"/>
      <c r="L304" s="54"/>
      <c r="M304" s="45"/>
      <c r="N304" s="46"/>
      <c r="O304" s="46"/>
      <c r="P304" s="47" t="e">
        <f>Tableau145[[#This Row],[Prix TTC 
du conditionnement]]/Tableau145[[#This Row],[Conditionnement proposé par le candidat, exprimé en unité de mesure]]</f>
        <v>#DIV/0!</v>
      </c>
      <c r="Q304" s="46" t="e">
        <f>Tableau145[[#This Row],[Prix TTC 
de l''unité de mesure]]*Tableau145[[#This Row],[Quantité annuelle indicative (non contractuelle), exprimée en unité de mesure]]</f>
        <v>#DIV/0!</v>
      </c>
      <c r="R304" s="22"/>
    </row>
    <row r="305" spans="1:18" ht="24" customHeight="1" x14ac:dyDescent="0.25">
      <c r="A305" s="22"/>
      <c r="B305" s="22"/>
      <c r="C305" s="22"/>
      <c r="D305" s="42" t="s">
        <v>749</v>
      </c>
      <c r="E305" s="37" t="s">
        <v>238</v>
      </c>
      <c r="F305" s="42" t="s">
        <v>379</v>
      </c>
      <c r="G305" s="42" t="s">
        <v>24</v>
      </c>
      <c r="H305" s="41">
        <v>1</v>
      </c>
      <c r="I305" s="27">
        <v>2</v>
      </c>
      <c r="J30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5" s="44"/>
      <c r="L305" s="54"/>
      <c r="M305" s="45"/>
      <c r="N305" s="46"/>
      <c r="O305" s="46"/>
      <c r="P305" s="47" t="e">
        <f>Tableau145[[#This Row],[Prix TTC 
du conditionnement]]/Tableau145[[#This Row],[Conditionnement proposé par le candidat, exprimé en unité de mesure]]</f>
        <v>#DIV/0!</v>
      </c>
      <c r="Q305" s="46" t="e">
        <f>Tableau145[[#This Row],[Prix TTC 
de l''unité de mesure]]*Tableau145[[#This Row],[Quantité annuelle indicative (non contractuelle), exprimée en unité de mesure]]</f>
        <v>#DIV/0!</v>
      </c>
      <c r="R305" s="22"/>
    </row>
    <row r="306" spans="1:18" ht="24" customHeight="1" x14ac:dyDescent="0.25">
      <c r="A306" s="22"/>
      <c r="B306" s="22"/>
      <c r="C306" s="22"/>
      <c r="D306" s="42" t="s">
        <v>750</v>
      </c>
      <c r="E306" s="37" t="s">
        <v>238</v>
      </c>
      <c r="F306" s="42" t="s">
        <v>380</v>
      </c>
      <c r="G306" s="42" t="s">
        <v>24</v>
      </c>
      <c r="H306" s="41">
        <v>1</v>
      </c>
      <c r="I306" s="27">
        <v>2</v>
      </c>
      <c r="J30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6" s="44"/>
      <c r="L306" s="54"/>
      <c r="M306" s="45"/>
      <c r="N306" s="46"/>
      <c r="O306" s="46"/>
      <c r="P306" s="47" t="e">
        <f>Tableau145[[#This Row],[Prix TTC 
du conditionnement]]/Tableau145[[#This Row],[Conditionnement proposé par le candidat, exprimé en unité de mesure]]</f>
        <v>#DIV/0!</v>
      </c>
      <c r="Q306" s="46" t="e">
        <f>Tableau145[[#This Row],[Prix TTC 
de l''unité de mesure]]*Tableau145[[#This Row],[Quantité annuelle indicative (non contractuelle), exprimée en unité de mesure]]</f>
        <v>#DIV/0!</v>
      </c>
      <c r="R306" s="22"/>
    </row>
    <row r="307" spans="1:18" ht="24" customHeight="1" x14ac:dyDescent="0.25">
      <c r="A307" s="22"/>
      <c r="B307" s="22"/>
      <c r="C307" s="22"/>
      <c r="D307" s="42" t="s">
        <v>751</v>
      </c>
      <c r="E307" s="37" t="s">
        <v>239</v>
      </c>
      <c r="F307" s="42" t="s">
        <v>382</v>
      </c>
      <c r="G307" s="42" t="s">
        <v>24</v>
      </c>
      <c r="H307" s="41">
        <v>1</v>
      </c>
      <c r="I307" s="27">
        <v>2</v>
      </c>
      <c r="J30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7" s="44"/>
      <c r="L307" s="54"/>
      <c r="M307" s="45"/>
      <c r="N307" s="46"/>
      <c r="O307" s="46"/>
      <c r="P307" s="47" t="e">
        <f>Tableau145[[#This Row],[Prix TTC 
du conditionnement]]/Tableau145[[#This Row],[Conditionnement proposé par le candidat, exprimé en unité de mesure]]</f>
        <v>#DIV/0!</v>
      </c>
      <c r="Q307" s="46" t="e">
        <f>Tableau145[[#This Row],[Prix TTC 
de l''unité de mesure]]*Tableau145[[#This Row],[Quantité annuelle indicative (non contractuelle), exprimée en unité de mesure]]</f>
        <v>#DIV/0!</v>
      </c>
      <c r="R307" s="22"/>
    </row>
    <row r="308" spans="1:18" ht="24" customHeight="1" x14ac:dyDescent="0.25">
      <c r="A308" s="22"/>
      <c r="B308" s="22"/>
      <c r="C308" s="22"/>
      <c r="D308" s="42" t="s">
        <v>752</v>
      </c>
      <c r="E308" s="37" t="s">
        <v>240</v>
      </c>
      <c r="F308" s="42" t="s">
        <v>383</v>
      </c>
      <c r="G308" s="42" t="s">
        <v>24</v>
      </c>
      <c r="H308" s="41">
        <v>1</v>
      </c>
      <c r="I308" s="27">
        <v>2</v>
      </c>
      <c r="J30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8" s="44"/>
      <c r="L308" s="54"/>
      <c r="M308" s="45"/>
      <c r="N308" s="46"/>
      <c r="O308" s="46"/>
      <c r="P308" s="47" t="e">
        <f>Tableau145[[#This Row],[Prix TTC 
du conditionnement]]/Tableau145[[#This Row],[Conditionnement proposé par le candidat, exprimé en unité de mesure]]</f>
        <v>#DIV/0!</v>
      </c>
      <c r="Q308" s="46" t="e">
        <f>Tableau145[[#This Row],[Prix TTC 
de l''unité de mesure]]*Tableau145[[#This Row],[Quantité annuelle indicative (non contractuelle), exprimée en unité de mesure]]</f>
        <v>#DIV/0!</v>
      </c>
      <c r="R308" s="22"/>
    </row>
    <row r="309" spans="1:18" ht="24" customHeight="1" x14ac:dyDescent="0.25">
      <c r="A309" s="22"/>
      <c r="B309" s="22"/>
      <c r="C309" s="22"/>
      <c r="D309" s="42" t="s">
        <v>753</v>
      </c>
      <c r="E309" s="37" t="s">
        <v>241</v>
      </c>
      <c r="F309" s="42" t="s">
        <v>384</v>
      </c>
      <c r="G309" s="42" t="s">
        <v>24</v>
      </c>
      <c r="H309" s="41">
        <v>1</v>
      </c>
      <c r="I309" s="27">
        <v>2</v>
      </c>
      <c r="J30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9" s="44"/>
      <c r="L309" s="54"/>
      <c r="M309" s="45"/>
      <c r="N309" s="46"/>
      <c r="O309" s="46"/>
      <c r="P309" s="47" t="e">
        <f>Tableau145[[#This Row],[Prix TTC 
du conditionnement]]/Tableau145[[#This Row],[Conditionnement proposé par le candidat, exprimé en unité de mesure]]</f>
        <v>#DIV/0!</v>
      </c>
      <c r="Q309" s="46" t="e">
        <f>Tableau145[[#This Row],[Prix TTC 
de l''unité de mesure]]*Tableau145[[#This Row],[Quantité annuelle indicative (non contractuelle), exprimée en unité de mesure]]</f>
        <v>#DIV/0!</v>
      </c>
      <c r="R309" s="22"/>
    </row>
    <row r="310" spans="1:18" ht="24" customHeight="1" x14ac:dyDescent="0.25">
      <c r="A310" s="22"/>
      <c r="B310" s="22"/>
      <c r="C310" s="22"/>
      <c r="D310" s="42" t="s">
        <v>754</v>
      </c>
      <c r="E310" s="37" t="s">
        <v>242</v>
      </c>
      <c r="F310" s="42" t="s">
        <v>385</v>
      </c>
      <c r="G310" s="42" t="s">
        <v>24</v>
      </c>
      <c r="H310" s="41">
        <v>1</v>
      </c>
      <c r="I310" s="27">
        <v>2</v>
      </c>
      <c r="J31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10" s="44"/>
      <c r="L310" s="54"/>
      <c r="M310" s="45"/>
      <c r="N310" s="46"/>
      <c r="O310" s="46"/>
      <c r="P310" s="47" t="e">
        <f>Tableau145[[#This Row],[Prix TTC 
du conditionnement]]/Tableau145[[#This Row],[Conditionnement proposé par le candidat, exprimé en unité de mesure]]</f>
        <v>#DIV/0!</v>
      </c>
      <c r="Q310" s="46" t="e">
        <f>Tableau145[[#This Row],[Prix TTC 
de l''unité de mesure]]*Tableau145[[#This Row],[Quantité annuelle indicative (non contractuelle), exprimée en unité de mesure]]</f>
        <v>#DIV/0!</v>
      </c>
      <c r="R310" s="22"/>
    </row>
    <row r="311" spans="1:18" ht="24" customHeight="1" x14ac:dyDescent="0.25">
      <c r="A311" s="22"/>
      <c r="B311" s="22"/>
      <c r="C311" s="22"/>
      <c r="D311" s="42" t="s">
        <v>755</v>
      </c>
      <c r="E311" s="37" t="s">
        <v>243</v>
      </c>
      <c r="F311" s="42" t="s">
        <v>381</v>
      </c>
      <c r="G311" s="42" t="s">
        <v>24</v>
      </c>
      <c r="H311" s="41">
        <v>1</v>
      </c>
      <c r="I311" s="27">
        <v>2</v>
      </c>
      <c r="J31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11" s="44"/>
      <c r="L311" s="54"/>
      <c r="M311" s="45"/>
      <c r="N311" s="46"/>
      <c r="O311" s="46"/>
      <c r="P311" s="47" t="e">
        <f>Tableau145[[#This Row],[Prix TTC 
du conditionnement]]/Tableau145[[#This Row],[Conditionnement proposé par le candidat, exprimé en unité de mesure]]</f>
        <v>#DIV/0!</v>
      </c>
      <c r="Q311" s="46" t="e">
        <f>Tableau145[[#This Row],[Prix TTC 
de l''unité de mesure]]*Tableau145[[#This Row],[Quantité annuelle indicative (non contractuelle), exprimée en unité de mesure]]</f>
        <v>#DIV/0!</v>
      </c>
      <c r="R311" s="22"/>
    </row>
    <row r="312" spans="1:18" ht="24" customHeight="1" thickBot="1" x14ac:dyDescent="0.3">
      <c r="A312" s="22"/>
      <c r="B312" s="22"/>
      <c r="C312" s="22"/>
      <c r="D312" s="24"/>
      <c r="E312" s="32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1:18" ht="39.950000000000003" customHeight="1" thickBot="1" x14ac:dyDescent="0.3">
      <c r="A313" s="22"/>
      <c r="B313" s="22"/>
      <c r="C313" s="28"/>
      <c r="D313" s="91" t="s">
        <v>30</v>
      </c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3"/>
      <c r="P313" s="58"/>
      <c r="Q313" s="59"/>
    </row>
    <row r="314" spans="1:18" ht="24" customHeight="1" thickBot="1" x14ac:dyDescent="0.3">
      <c r="A314" s="22"/>
      <c r="B314" s="22"/>
      <c r="C314" s="22"/>
      <c r="D314" s="25"/>
      <c r="E314" s="33"/>
      <c r="F314" s="25"/>
      <c r="G314" s="25"/>
      <c r="H314" s="25"/>
      <c r="I314" s="25"/>
      <c r="J314" s="25"/>
      <c r="K314" s="25"/>
      <c r="L314" s="25"/>
      <c r="M314" s="25"/>
      <c r="N314" s="25"/>
      <c r="P314" s="30"/>
      <c r="Q314" s="30"/>
    </row>
    <row r="315" spans="1:18" ht="39.950000000000003" customHeight="1" thickBot="1" x14ac:dyDescent="0.3">
      <c r="A315" s="22"/>
      <c r="B315" s="22"/>
      <c r="C315" s="22"/>
      <c r="D315" s="25"/>
      <c r="E315" s="33"/>
      <c r="F315" s="25"/>
      <c r="G315" s="25"/>
      <c r="H315" s="25"/>
      <c r="I315" s="25"/>
      <c r="J315" s="25"/>
      <c r="K315" s="25"/>
      <c r="L315" s="25"/>
      <c r="M315" s="25"/>
      <c r="N315" s="25"/>
      <c r="P315" s="56" t="s">
        <v>21</v>
      </c>
      <c r="Q315" s="57"/>
    </row>
    <row r="316" spans="1:18" ht="39.950000000000003" customHeight="1" thickBot="1" x14ac:dyDescent="0.3">
      <c r="A316" s="22"/>
      <c r="B316" s="22"/>
      <c r="C316" s="22"/>
      <c r="D316" s="25"/>
      <c r="E316" s="33"/>
      <c r="F316" s="25"/>
      <c r="G316" s="25"/>
      <c r="H316" s="25"/>
      <c r="I316" s="25"/>
      <c r="J316" s="25"/>
      <c r="K316" s="25"/>
      <c r="L316" s="25"/>
      <c r="M316" s="25"/>
      <c r="N316" s="25"/>
      <c r="P316" s="94" t="e">
        <f>SUM(Q19:Q98,Q103:Q155,Q160:Q311)</f>
        <v>#DIV/0!</v>
      </c>
      <c r="Q316" s="95"/>
    </row>
    <row r="317" spans="1:18" ht="24" customHeight="1" x14ac:dyDescent="0.25">
      <c r="A317" s="22"/>
      <c r="B317" s="22"/>
      <c r="C317" s="22"/>
      <c r="D317" s="28"/>
      <c r="E317" s="39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55"/>
      <c r="Q317" s="55"/>
    </row>
    <row r="318" spans="1:18" ht="24" customHeight="1" x14ac:dyDescent="0.25">
      <c r="A318" s="22"/>
      <c r="B318" s="22"/>
      <c r="C318" s="22"/>
      <c r="Q318" s="28"/>
    </row>
    <row r="319" spans="1:18" ht="24" customHeight="1" x14ac:dyDescent="0.25">
      <c r="A319" s="22"/>
      <c r="B319" s="22"/>
      <c r="C319" s="22"/>
      <c r="Q319" s="28"/>
    </row>
    <row r="320" spans="1:18" ht="24" customHeight="1" x14ac:dyDescent="0.25">
      <c r="A320" s="22"/>
      <c r="B320" s="22"/>
      <c r="C320" s="22"/>
      <c r="Q320" s="28"/>
    </row>
    <row r="321" spans="1:17" ht="24" customHeight="1" x14ac:dyDescent="0.25">
      <c r="A321" s="22"/>
      <c r="B321" s="22"/>
      <c r="C321" s="22"/>
      <c r="Q321" s="28"/>
    </row>
    <row r="322" spans="1:17" ht="24" customHeight="1" x14ac:dyDescent="0.25">
      <c r="A322" s="28"/>
      <c r="B322" s="28"/>
      <c r="C322" s="28"/>
      <c r="Q322" s="28"/>
    </row>
  </sheetData>
  <mergeCells count="21">
    <mergeCell ref="P316:Q316"/>
    <mergeCell ref="B17:B18"/>
    <mergeCell ref="D14:J14"/>
    <mergeCell ref="F12:H12"/>
    <mergeCell ref="D12:E12"/>
    <mergeCell ref="K14:O14"/>
    <mergeCell ref="P315:Q315"/>
    <mergeCell ref="P313:Q313"/>
    <mergeCell ref="D2:Q2"/>
    <mergeCell ref="D3:Q3"/>
    <mergeCell ref="D4:Q4"/>
    <mergeCell ref="D5:Q5"/>
    <mergeCell ref="D10:Q10"/>
    <mergeCell ref="D8:Q8"/>
    <mergeCell ref="D7:Q7"/>
    <mergeCell ref="P14:Q14"/>
    <mergeCell ref="D100:O100"/>
    <mergeCell ref="P100:Q100"/>
    <mergeCell ref="P157:Q157"/>
    <mergeCell ref="D157:O157"/>
    <mergeCell ref="D313:O313"/>
  </mergeCells>
  <conditionalFormatting sqref="J17:J98 J103:J155">
    <cfRule type="cellIs" dxfId="61" priority="14" operator="equal">
      <formula>0</formula>
    </cfRule>
  </conditionalFormatting>
  <conditionalFormatting sqref="P17:Q98 P103:Q155 P316">
    <cfRule type="containsErrors" dxfId="60" priority="13">
      <formula>ISERROR(P17)</formula>
    </cfRule>
  </conditionalFormatting>
  <conditionalFormatting sqref="J160:J311">
    <cfRule type="cellIs" dxfId="59" priority="9" operator="equal">
      <formula>0</formula>
    </cfRule>
  </conditionalFormatting>
  <conditionalFormatting sqref="P160:Q311">
    <cfRule type="containsErrors" dxfId="58" priority="8">
      <formula>ISERROR(P160)</formula>
    </cfRule>
  </conditionalFormatting>
  <conditionalFormatting sqref="F1 F12:F99 F101:F156 F158:F312 F314:F1048576 F6">
    <cfRule type="containsText" dxfId="57" priority="5" operator="containsText" text="N/C">
      <formula>NOT(ISERROR(SEARCH("N/C",F1)))</formula>
    </cfRule>
  </conditionalFormatting>
  <conditionalFormatting sqref="F9 F11">
    <cfRule type="containsText" dxfId="56" priority="3" operator="containsText" text="N/C">
      <formula>NOT(ISERROR(SEARCH("N/C",F9)))</formula>
    </cfRule>
  </conditionalFormatting>
  <conditionalFormatting sqref="M19:M98 M103:M111 M133:M146">
    <cfRule type="expression" dxfId="55" priority="1">
      <formula>$M19&lt;$H19/3</formula>
    </cfRule>
    <cfRule type="expression" dxfId="54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bis- BPU LOT 4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2025-07-25T10:07:18Z</dcterms:modified>
</cp:coreProperties>
</file>